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610" windowHeight="7740" activeTab="0"/>
  </bookViews>
  <sheets>
    <sheet name="Brusivo" sheetId="3" r:id="rId1"/>
  </sheets>
  <definedNames>
    <definedName name="_xlnm.Print_Area" localSheetId="0">'Brusivo'!$B$1:$T$100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<sst xmlns="http://schemas.openxmlformats.org/spreadsheetml/2006/main" count="547" uniqueCount="158">
  <si>
    <t>Číslo artiklu</t>
  </si>
  <si>
    <t>Druh brusného zrna</t>
  </si>
  <si>
    <t>Typ brusného plátna</t>
  </si>
  <si>
    <t>Pojivo</t>
  </si>
  <si>
    <t>Podložný talíř</t>
  </si>
  <si>
    <t>Měrná jednotka</t>
  </si>
  <si>
    <t>Předpokládané množství odběru v MJ</t>
  </si>
  <si>
    <t>Cena za 1 MJ v EUR bez DPH</t>
  </si>
  <si>
    <t>Nabídková cena za předpokládané množství v EUR bez DPH</t>
  </si>
  <si>
    <t>Příloha č. 1 - Technická specifikace a ceník</t>
  </si>
  <si>
    <t>Typ kotouče</t>
  </si>
  <si>
    <t>125x4x22,23</t>
  </si>
  <si>
    <t>ks</t>
  </si>
  <si>
    <t>125x6x22,23</t>
  </si>
  <si>
    <t>střední</t>
  </si>
  <si>
    <t>Tvar talíře dle ČSN ISO 525:2015</t>
  </si>
  <si>
    <t>150x6x22,23</t>
  </si>
  <si>
    <t>A - Korund</t>
  </si>
  <si>
    <t>Z - Zirkonkorund</t>
  </si>
  <si>
    <t>C - Karbid křemíku</t>
  </si>
  <si>
    <t>CER - keramické zrno</t>
  </si>
  <si>
    <t>150x4x22,23</t>
  </si>
  <si>
    <t>Tvrdost dle ČSN ISO 525:2015</t>
  </si>
  <si>
    <t>125x22,23</t>
  </si>
  <si>
    <t>polyester, polycotton</t>
  </si>
  <si>
    <t>150x22,23</t>
  </si>
  <si>
    <t>Kotouč brusný lamelový</t>
  </si>
  <si>
    <t>Kotouč brusný hrubovací</t>
  </si>
  <si>
    <t>125x1x22,23</t>
  </si>
  <si>
    <t>125x1,6x22,23</t>
  </si>
  <si>
    <t>150x1,6x22,23</t>
  </si>
  <si>
    <t>Velikost zrna</t>
  </si>
  <si>
    <t>Kotouč řezný</t>
  </si>
  <si>
    <t>Dodavatel doplní identifikační kód EAN</t>
  </si>
  <si>
    <t>Doplňující požadavky</t>
  </si>
  <si>
    <t>Název</t>
  </si>
  <si>
    <t>Typ brusného plátna / Pojivo</t>
  </si>
  <si>
    <t>Doplňující informace, značení jednoho z alternativních výrobců</t>
  </si>
  <si>
    <t>Rozměr (mm)</t>
  </si>
  <si>
    <t>Lamelové brousící tělísko se stopkou</t>
  </si>
  <si>
    <t>Brusný prstenec</t>
  </si>
  <si>
    <t>Držák brusného prstence</t>
  </si>
  <si>
    <t>ISO 15637-1</t>
  </si>
  <si>
    <t>šikmé provedení</t>
  </si>
  <si>
    <t>radiální provedení</t>
  </si>
  <si>
    <t>podložný talíř</t>
  </si>
  <si>
    <t>vysokovýkonný s chladícím efektem pro P36 a P40 (žebrování)</t>
  </si>
  <si>
    <t>125 / M14</t>
  </si>
  <si>
    <t>150 / M14</t>
  </si>
  <si>
    <t>s vyšší flexibilitou pro P60 až P120</t>
  </si>
  <si>
    <t>ZA - Zirkonkorund</t>
  </si>
  <si>
    <t>Vulkanfíbrový kotouč</t>
  </si>
  <si>
    <t>Výkonostní požadavky dle metodiky</t>
  </si>
  <si>
    <t>CER - keramika</t>
  </si>
  <si>
    <t>tvrdý</t>
  </si>
  <si>
    <t>MMVB_3_P2_001_1vydání; minimální počet řezů za životnost = 15; průměrný čas řezu za životnost kotouče = 27,5 vteřin / 1 řez</t>
  </si>
  <si>
    <t>MMVB_2_P2_001_1vydání; minimální počet řezů za životnost = 120; průměrný čas řezu za životnost kotouče = 4 vteřiny / 1 řez</t>
  </si>
  <si>
    <t>MMVB_2_P2_001_1vydání; minimální počet řezů za životnost = 190; průměrný čas řezu za životnost kotouče = 4 vteřiny / 1 řez</t>
  </si>
  <si>
    <t>MMVB_2_P2_001_1vydání; minimální počet řezů za životnost = 100; průměrný čas řezu za životnost kotouče = 5 vteřin / řez</t>
  </si>
  <si>
    <t>Tělísko válcové se stopkou</t>
  </si>
  <si>
    <t>Rozměry nástroje (mm)</t>
  </si>
  <si>
    <t>Zrnitost hlavního brusiva</t>
  </si>
  <si>
    <t>Druh hlavního brusného zrna</t>
  </si>
  <si>
    <t>Směs druhů brusiva</t>
  </si>
  <si>
    <t>Struktura pórovitost</t>
  </si>
  <si>
    <t>P60</t>
  </si>
  <si>
    <t>P40 (P36)</t>
  </si>
  <si>
    <t>P24</t>
  </si>
  <si>
    <t>Tvrdost dle ČSN ISO 525</t>
  </si>
  <si>
    <t>keramické</t>
  </si>
  <si>
    <t>D=32; T=40 ; S=6; L2=40</t>
  </si>
  <si>
    <t>D=12; T=40 ; S=6; L2=40</t>
  </si>
  <si>
    <t>P80</t>
  </si>
  <si>
    <t>P46</t>
  </si>
  <si>
    <t>D=16; T=25 ; S=6; L2=40</t>
  </si>
  <si>
    <t>D=8; T=25 ; S=6; L2=40</t>
  </si>
  <si>
    <t>D=12; T=25 ; S=6; L2=40</t>
  </si>
  <si>
    <t>D=20; T=25 ; S=6; L2=40</t>
  </si>
  <si>
    <t>D=25; T=25 ; S=6; L2=40</t>
  </si>
  <si>
    <t>D=25; T=40 ; S=6; L2=40</t>
  </si>
  <si>
    <t>Tvar</t>
  </si>
  <si>
    <t>52ZY</t>
  </si>
  <si>
    <t xml:space="preserve">černý/šedý </t>
  </si>
  <si>
    <t>bílý</t>
  </si>
  <si>
    <t>růžový korund (světle růžový)</t>
  </si>
  <si>
    <t>Tělísko osazené se stopkou</t>
  </si>
  <si>
    <t>Tělísko kuželové se stopkou</t>
  </si>
  <si>
    <t>52WK</t>
  </si>
  <si>
    <t>D=20; P=10; T=32; S=6; L2=40</t>
  </si>
  <si>
    <t>Tělísko kuželové zaoblené se stopkou</t>
  </si>
  <si>
    <t>52KE</t>
  </si>
  <si>
    <t>Tělísko válcové zaoblené se stopkou</t>
  </si>
  <si>
    <t>52WR</t>
  </si>
  <si>
    <t>D=16; T=40; S=6; R=2</t>
  </si>
  <si>
    <t>D=20; T=63; S=6; R=6</t>
  </si>
  <si>
    <t>D=25; T=32; S=6; L2=40</t>
  </si>
  <si>
    <t>52SP</t>
  </si>
  <si>
    <t>52ZE</t>
  </si>
  <si>
    <t>D=16; T=32; S=6; L2=40</t>
  </si>
  <si>
    <t>D=20; T=40; S=6; L2=40</t>
  </si>
  <si>
    <t>D=16; T=40; S=6; L2=40; 60°</t>
  </si>
  <si>
    <t>Tělísko ogivální se stopkou</t>
  </si>
  <si>
    <t>Tělísko válcové kuželové se stopkou</t>
  </si>
  <si>
    <t>EN 12413</t>
  </si>
  <si>
    <t>D=40; T=20; S=6; L2=40</t>
  </si>
  <si>
    <t>D=30; T=30; S=6; L2=40</t>
  </si>
  <si>
    <t>D=45; T=30; S=6; L2=40</t>
  </si>
  <si>
    <t>D=30; T=30</t>
  </si>
  <si>
    <t>D=45; T=30</t>
  </si>
  <si>
    <t>D = Vnější průměr brousícího nástroje</t>
  </si>
  <si>
    <t>T = Celková šířka</t>
  </si>
  <si>
    <t>S = Průměr stopky</t>
  </si>
  <si>
    <t>R = Radius</t>
  </si>
  <si>
    <t>L2 = Délka stopky brousících tělísek (možná alternativa 35mm)</t>
  </si>
  <si>
    <t>oSa,FEPA list</t>
  </si>
  <si>
    <t>FEPAList</t>
  </si>
  <si>
    <t>EN 13743</t>
  </si>
  <si>
    <t>ISO 3919</t>
  </si>
  <si>
    <t>ISO 15 636</t>
  </si>
  <si>
    <t>P40</t>
  </si>
  <si>
    <t>Je možná alternativa šířky kotouče 7mm; alternativa velikosti zrna 30;oSa; FEPA list</t>
  </si>
  <si>
    <t>Je možná alternativa šířky kotouče 7mm; alternativa velikosti zrna 30; zrno se nesmí zalepovat litinovým materiálem;oSa; FEPA list</t>
  </si>
  <si>
    <t>Je možná alternativa tloušťky kotouče 7mm; INOX;oSa; FEPA list</t>
  </si>
  <si>
    <t>oSa; FEPA list</t>
  </si>
  <si>
    <t>INOX;oSa; FEPA list</t>
  </si>
  <si>
    <t>alternativní  zrnitost P36; INOX; oSa; FEPA list</t>
  </si>
  <si>
    <t>alternativní  zrnitost P50; INOX;oSa; FEPA list</t>
  </si>
  <si>
    <t>INOX; oSa; FEPA list</t>
  </si>
  <si>
    <t>MMVB_1_P2_001_1vydání; minimální životnost kotouče = 45 minut; minimální úběr materiálu za minimální životnost kotouče = 950 gramů</t>
  </si>
  <si>
    <t>MMVB_1_P2_001_1vydání; minimální životnost kotouče = 80 minut; minimální úběr materiálu za minimální životnost kotouče = 2100 gramů</t>
  </si>
  <si>
    <t>MMVB_1_P2_001_1vydání; minimální životnost kotouče = 80  minut; minimální úběr materiálu za minimální životnost kotouče = 1100 gramů</t>
  </si>
  <si>
    <t>MMVB_1_P2_001_1vydání; minimální životnost kotouče = 80 minut; minimální úběr materiálu za minimální životnost kotouče = 1300 gramů</t>
  </si>
  <si>
    <t>MMVB_1_P2_001_1vydání; minimální životnost kotouče = 180minut; minimální úběr materiálu za minimální životnost kotouče = 5500 gramů</t>
  </si>
  <si>
    <t>MMVB_1_P2_001_1vydání; minimální životnost kotouče = 54 minut; minimální úběr materiálu za minimální životnost kotouče = 1740 gramů</t>
  </si>
  <si>
    <t>MMVB_1_P2_001_1vydání; minimální životnost kotouče = 80 minut; minimální úběr materiálu za minimální životnost kotouče = 3500 gramů</t>
  </si>
  <si>
    <t>MMVB_1_P2_001_1vydání; minimální životnost kotouče = 30 minut; minimální úběr materiálu za minimální životnost kotouče = 1850 gramů</t>
  </si>
  <si>
    <t>MMVB_1_P2_001_1vydání; minimální životnost kotouče = 60 minut; minimální úběr materiálu za minimální životnost kotouče = 2200 gramů</t>
  </si>
  <si>
    <t>MMVB_1_P2_001_1vydání; minimální životnost kotouče = 20 minut; minimální úběr materiálu za minimální životnost kotouče = 650 gramů</t>
  </si>
  <si>
    <t>MMVB_1_P2_001_1vydání; minimální životnost kotouče =30 minut; minimální úběr materiálu za minimální životnost kotouče = 950 gramů</t>
  </si>
  <si>
    <t xml:space="preserve">MMVB_1_P2_001_1vydání; minimální životnost kotouče = 20 minut; minimální úběr materiálu za minimální životnost kotouče = 500 gramů </t>
  </si>
  <si>
    <t xml:space="preserve">MMVB_1_P2_001_1vydání; minimální životnost kotouče = 25 minut ; minimální úběr materiálu za minimální životnost kotouče = 750 gramů </t>
  </si>
  <si>
    <t xml:space="preserve">U kotoučů musí být doložitelné splnění evropských norem pro daný typ brusiva. </t>
  </si>
  <si>
    <t>suma 1. tab</t>
  </si>
  <si>
    <t>suma 2. tab</t>
  </si>
  <si>
    <t xml:space="preserve">V Bezpečnostním listě FEPA musí být jasně uvedeno, jak nakládat s brusivem po použití – tedy jako s odpadem. (EWC-SN 120121/120120) jestli je nebo není nebezpečný. </t>
  </si>
  <si>
    <t>Brusivo musí mít u každé dodávky  návod k použití.</t>
  </si>
  <si>
    <t>Značení  brusiva nesmí být v žádném případě lehce odnímatelné.</t>
  </si>
  <si>
    <t>Rámcová smlouva č.: 236/19</t>
  </si>
  <si>
    <t>Veřejná zakázka: Dodávky brusných nástrojů - část 1. Brusivo</t>
  </si>
  <si>
    <t>Před uzavřením smlouvy dodat dokumentaci uvedenou v Doplňujících požadavcích této specifikace.</t>
  </si>
  <si>
    <t>Dodavatel poskytne 1 ks vzorku od každé položky kupujícímu před uzavřením smlouvy.</t>
  </si>
  <si>
    <t>Celková nabídková cena za koš v € bez DPH</t>
  </si>
  <si>
    <t>Identifikační údaje:</t>
  </si>
  <si>
    <t>Název/jméno prodávajícího:</t>
  </si>
  <si>
    <t>IČ:</t>
  </si>
  <si>
    <t>Razítko a podpis osoby oprávněné jednat jménem či za prodávajícího:</t>
  </si>
  <si>
    <t>P120</t>
  </si>
  <si>
    <t>125x0,8x22,5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</si>
</sst>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2" fillId="0" borderId="0" xfId="0" applyNumberFormat="1" applyFont="1" applyFill="1" applyAlignment="1" applyProtection="1">
      <alignment horizontal="left" vertical="center"/>
      <protection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4" fillId="0" borderId="0" xfId="0" applyFont="1"/>
    <xf numFmtId="49" fontId="2" fillId="3" borderId="9" xfId="20" applyNumberFormat="1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49" fontId="2" fillId="5" borderId="11" xfId="20" applyNumberFormat="1" applyFont="1" applyFill="1" applyBorder="1" applyAlignment="1" applyProtection="1">
      <alignment horizontal="center" vertical="center" wrapText="1"/>
      <protection/>
    </xf>
    <xf numFmtId="49" fontId="2" fillId="5" borderId="9" xfId="20" applyNumberFormat="1" applyFont="1" applyFill="1" applyBorder="1" applyAlignment="1" applyProtection="1">
      <alignment horizontal="center" vertical="center" wrapText="1"/>
      <protection/>
    </xf>
    <xf numFmtId="1" fontId="2" fillId="5" borderId="9" xfId="21" applyNumberFormat="1" applyFont="1" applyFill="1" applyBorder="1" applyAlignment="1" applyProtection="1">
      <alignment horizontal="center" vertical="center" wrapText="1"/>
      <protection/>
    </xf>
    <xf numFmtId="0" fontId="2" fillId="5" borderId="9" xfId="21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164" fontId="4" fillId="5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4" borderId="15" xfId="0" applyNumberFormat="1" applyFill="1" applyBorder="1" applyAlignment="1" applyProtection="1">
      <alignment horizontal="center" vertical="center"/>
      <protection locked="0"/>
    </xf>
    <xf numFmtId="49" fontId="0" fillId="4" borderId="16" xfId="0" applyNumberFormat="1" applyFill="1" applyBorder="1" applyAlignment="1" applyProtection="1">
      <alignment horizontal="center" vertical="center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104775</xdr:rowOff>
    </xdr:from>
    <xdr:to>
      <xdr:col>16</xdr:col>
      <xdr:colOff>1181100</xdr:colOff>
      <xdr:row>3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2350" y="104775"/>
          <a:ext cx="10953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00"/>
  <sheetViews>
    <sheetView tabSelected="1" zoomScale="70" zoomScaleNormal="70" workbookViewId="0" topLeftCell="A1">
      <selection activeCell="P7" sqref="P7"/>
    </sheetView>
  </sheetViews>
  <sheetFormatPr defaultColWidth="9.140625" defaultRowHeight="15"/>
  <cols>
    <col min="1" max="1" width="6.8515625" style="1" customWidth="1"/>
    <col min="2" max="2" width="18.421875" style="1" customWidth="1"/>
    <col min="3" max="3" width="18.7109375" style="1" customWidth="1"/>
    <col min="4" max="4" width="9.140625" style="1" customWidth="1"/>
    <col min="5" max="5" width="15.28125" style="1" customWidth="1"/>
    <col min="6" max="6" width="22.7109375" style="1" customWidth="1"/>
    <col min="7" max="7" width="17.57421875" style="1" customWidth="1"/>
    <col min="8" max="8" width="27.421875" style="1" customWidth="1"/>
    <col min="9" max="9" width="13.28125" style="1" customWidth="1"/>
    <col min="10" max="10" width="14.140625" style="1" customWidth="1"/>
    <col min="11" max="11" width="33.00390625" style="1" customWidth="1"/>
    <col min="12" max="12" width="66.421875" style="1" customWidth="1"/>
    <col min="13" max="13" width="22.57421875" style="1" customWidth="1"/>
    <col min="14" max="14" width="18.00390625" style="1" customWidth="1"/>
    <col min="15" max="15" width="13.8515625" style="1" customWidth="1"/>
    <col min="16" max="16" width="20.421875" style="1" customWidth="1"/>
    <col min="17" max="17" width="19.57421875" style="1" customWidth="1"/>
    <col min="18" max="18" width="14.421875" style="1" customWidth="1"/>
    <col min="19" max="19" width="20.140625" style="1" customWidth="1"/>
    <col min="20" max="20" width="13.7109375" style="1" customWidth="1"/>
    <col min="21" max="16384" width="9.140625" style="1" customWidth="1"/>
  </cols>
  <sheetData>
    <row r="1" ht="15"/>
    <row r="2" spans="2:6" ht="15">
      <c r="B2" s="67" t="s">
        <v>148</v>
      </c>
      <c r="C2" s="67"/>
      <c r="D2" s="67"/>
      <c r="E2" s="67"/>
      <c r="F2" s="67"/>
    </row>
    <row r="3" spans="2:6" ht="15">
      <c r="B3" s="15" t="s">
        <v>147</v>
      </c>
      <c r="C3" s="19"/>
      <c r="D3" s="19"/>
      <c r="E3" s="19"/>
      <c r="F3" s="19"/>
    </row>
    <row r="4" spans="2:6" ht="15.75" thickBot="1">
      <c r="B4" s="15" t="s">
        <v>9</v>
      </c>
      <c r="C4" s="20"/>
      <c r="D4" s="20"/>
      <c r="E4" s="20"/>
      <c r="F4" s="20"/>
    </row>
    <row r="5" spans="2:17" ht="62.25" customHeight="1" thickBot="1">
      <c r="B5" s="39" t="s">
        <v>0</v>
      </c>
      <c r="C5" s="40" t="s">
        <v>10</v>
      </c>
      <c r="D5" s="41" t="s">
        <v>31</v>
      </c>
      <c r="E5" s="41" t="s">
        <v>60</v>
      </c>
      <c r="F5" s="40" t="s">
        <v>1</v>
      </c>
      <c r="G5" s="41" t="s">
        <v>2</v>
      </c>
      <c r="H5" s="41" t="s">
        <v>22</v>
      </c>
      <c r="I5" s="40" t="s">
        <v>4</v>
      </c>
      <c r="J5" s="41" t="s">
        <v>15</v>
      </c>
      <c r="K5" s="42" t="s">
        <v>34</v>
      </c>
      <c r="L5" s="41" t="s">
        <v>52</v>
      </c>
      <c r="M5" s="41" t="s">
        <v>5</v>
      </c>
      <c r="N5" s="43" t="s">
        <v>6</v>
      </c>
      <c r="O5" s="44" t="s">
        <v>7</v>
      </c>
      <c r="P5" s="41" t="s">
        <v>8</v>
      </c>
      <c r="Q5" s="44" t="s">
        <v>33</v>
      </c>
    </row>
    <row r="6" spans="2:17" ht="43.5" customHeight="1">
      <c r="B6" s="6">
        <v>421623313100</v>
      </c>
      <c r="C6" s="71" t="s">
        <v>27</v>
      </c>
      <c r="D6" s="73" t="s">
        <v>67</v>
      </c>
      <c r="E6" s="69" t="s">
        <v>13</v>
      </c>
      <c r="F6" s="23" t="s">
        <v>17</v>
      </c>
      <c r="G6" s="25"/>
      <c r="H6" s="25" t="s">
        <v>14</v>
      </c>
      <c r="I6" s="25"/>
      <c r="J6" s="25">
        <v>27</v>
      </c>
      <c r="K6" s="23" t="s">
        <v>120</v>
      </c>
      <c r="L6" s="23" t="s">
        <v>128</v>
      </c>
      <c r="M6" s="25" t="s">
        <v>12</v>
      </c>
      <c r="N6" s="25">
        <v>3500</v>
      </c>
      <c r="O6" s="33"/>
      <c r="P6" s="16">
        <f>N6*O6</f>
        <v>0</v>
      </c>
      <c r="Q6" s="50"/>
    </row>
    <row r="7" spans="2:17" ht="60">
      <c r="B7" s="7">
        <v>421623313200</v>
      </c>
      <c r="C7" s="72"/>
      <c r="D7" s="68"/>
      <c r="E7" s="70"/>
      <c r="F7" s="24" t="s">
        <v>19</v>
      </c>
      <c r="G7" s="21"/>
      <c r="H7" s="21" t="s">
        <v>14</v>
      </c>
      <c r="I7" s="21"/>
      <c r="J7" s="21">
        <v>27</v>
      </c>
      <c r="K7" s="24" t="s">
        <v>121</v>
      </c>
      <c r="L7" s="3"/>
      <c r="M7" s="21" t="s">
        <v>12</v>
      </c>
      <c r="N7" s="21">
        <v>3500</v>
      </c>
      <c r="O7" s="34"/>
      <c r="P7" s="17">
        <f aca="true" t="shared" si="0" ref="P7:P44">N7*O7</f>
        <v>0</v>
      </c>
      <c r="Q7" s="51"/>
    </row>
    <row r="8" spans="2:17" ht="28.5" customHeight="1">
      <c r="B8" s="7">
        <v>421623313300</v>
      </c>
      <c r="C8" s="72"/>
      <c r="D8" s="68"/>
      <c r="E8" s="70"/>
      <c r="F8" s="24" t="s">
        <v>50</v>
      </c>
      <c r="G8" s="21"/>
      <c r="H8" s="21" t="s">
        <v>14</v>
      </c>
      <c r="I8" s="21"/>
      <c r="J8" s="21">
        <v>27</v>
      </c>
      <c r="K8" s="24" t="s">
        <v>120</v>
      </c>
      <c r="L8" s="24" t="s">
        <v>128</v>
      </c>
      <c r="M8" s="21" t="s">
        <v>12</v>
      </c>
      <c r="N8" s="21">
        <v>3500</v>
      </c>
      <c r="O8" s="34"/>
      <c r="P8" s="17">
        <f t="shared" si="0"/>
        <v>0</v>
      </c>
      <c r="Q8" s="51"/>
    </row>
    <row r="9" spans="2:17" ht="40.5" customHeight="1">
      <c r="B9" s="7">
        <v>421623313400</v>
      </c>
      <c r="C9" s="72"/>
      <c r="D9" s="68"/>
      <c r="E9" s="70"/>
      <c r="F9" s="24" t="s">
        <v>20</v>
      </c>
      <c r="G9" s="21"/>
      <c r="H9" s="21" t="s">
        <v>14</v>
      </c>
      <c r="I9" s="21"/>
      <c r="J9" s="21">
        <v>27</v>
      </c>
      <c r="K9" s="24" t="s">
        <v>122</v>
      </c>
      <c r="L9" s="24" t="s">
        <v>129</v>
      </c>
      <c r="M9" s="21" t="s">
        <v>12</v>
      </c>
      <c r="N9" s="21">
        <v>3500</v>
      </c>
      <c r="O9" s="34"/>
      <c r="P9" s="17">
        <f t="shared" si="0"/>
        <v>0</v>
      </c>
      <c r="Q9" s="51"/>
    </row>
    <row r="10" spans="2:17" ht="45">
      <c r="B10" s="7">
        <v>421623313500</v>
      </c>
      <c r="C10" s="72"/>
      <c r="D10" s="68"/>
      <c r="E10" s="68" t="s">
        <v>16</v>
      </c>
      <c r="F10" s="24" t="s">
        <v>17</v>
      </c>
      <c r="G10" s="21"/>
      <c r="H10" s="21" t="s">
        <v>14</v>
      </c>
      <c r="I10" s="21"/>
      <c r="J10" s="21">
        <v>27</v>
      </c>
      <c r="K10" s="24" t="s">
        <v>120</v>
      </c>
      <c r="L10" s="24" t="s">
        <v>130</v>
      </c>
      <c r="M10" s="21" t="s">
        <v>12</v>
      </c>
      <c r="N10" s="21">
        <v>800</v>
      </c>
      <c r="O10" s="34"/>
      <c r="P10" s="17">
        <f t="shared" si="0"/>
        <v>0</v>
      </c>
      <c r="Q10" s="51"/>
    </row>
    <row r="11" spans="2:17" ht="60">
      <c r="B11" s="7">
        <v>421623313600</v>
      </c>
      <c r="C11" s="72"/>
      <c r="D11" s="68"/>
      <c r="E11" s="68"/>
      <c r="F11" s="24" t="s">
        <v>19</v>
      </c>
      <c r="G11" s="21"/>
      <c r="H11" s="21" t="s">
        <v>14</v>
      </c>
      <c r="I11" s="21"/>
      <c r="J11" s="21">
        <v>27</v>
      </c>
      <c r="K11" s="24" t="s">
        <v>121</v>
      </c>
      <c r="L11" s="3"/>
      <c r="M11" s="21" t="s">
        <v>12</v>
      </c>
      <c r="N11" s="21">
        <v>800</v>
      </c>
      <c r="O11" s="34"/>
      <c r="P11" s="17">
        <f t="shared" si="0"/>
        <v>0</v>
      </c>
      <c r="Q11" s="51"/>
    </row>
    <row r="12" spans="2:17" ht="47.25" customHeight="1">
      <c r="B12" s="7">
        <v>421623313700</v>
      </c>
      <c r="C12" s="72"/>
      <c r="D12" s="68"/>
      <c r="E12" s="68"/>
      <c r="F12" s="24" t="s">
        <v>50</v>
      </c>
      <c r="G12" s="21"/>
      <c r="H12" s="21" t="s">
        <v>14</v>
      </c>
      <c r="I12" s="21"/>
      <c r="J12" s="21">
        <v>27</v>
      </c>
      <c r="K12" s="24" t="s">
        <v>120</v>
      </c>
      <c r="L12" s="24" t="s">
        <v>131</v>
      </c>
      <c r="M12" s="21" t="s">
        <v>12</v>
      </c>
      <c r="N12" s="21">
        <v>800</v>
      </c>
      <c r="O12" s="34"/>
      <c r="P12" s="17">
        <f t="shared" si="0"/>
        <v>0</v>
      </c>
      <c r="Q12" s="51"/>
    </row>
    <row r="13" spans="2:17" ht="30">
      <c r="B13" s="7">
        <v>421623313800</v>
      </c>
      <c r="C13" s="72"/>
      <c r="D13" s="68"/>
      <c r="E13" s="68"/>
      <c r="F13" s="24" t="s">
        <v>20</v>
      </c>
      <c r="G13" s="21"/>
      <c r="H13" s="21" t="s">
        <v>14</v>
      </c>
      <c r="I13" s="21"/>
      <c r="J13" s="21">
        <v>27</v>
      </c>
      <c r="K13" s="24" t="s">
        <v>122</v>
      </c>
      <c r="L13" s="24" t="s">
        <v>132</v>
      </c>
      <c r="M13" s="21" t="s">
        <v>12</v>
      </c>
      <c r="N13" s="21">
        <v>800</v>
      </c>
      <c r="O13" s="34"/>
      <c r="P13" s="17">
        <f t="shared" si="0"/>
        <v>0</v>
      </c>
      <c r="Q13" s="51"/>
    </row>
    <row r="14" spans="2:17" ht="15">
      <c r="B14" s="7">
        <v>421623313900</v>
      </c>
      <c r="C14" s="72"/>
      <c r="D14" s="68"/>
      <c r="E14" s="68" t="s">
        <v>11</v>
      </c>
      <c r="F14" s="24" t="s">
        <v>17</v>
      </c>
      <c r="G14" s="21"/>
      <c r="H14" s="21" t="s">
        <v>14</v>
      </c>
      <c r="I14" s="21"/>
      <c r="J14" s="21">
        <v>27</v>
      </c>
      <c r="K14" s="24" t="s">
        <v>123</v>
      </c>
      <c r="L14" s="24"/>
      <c r="M14" s="21" t="s">
        <v>12</v>
      </c>
      <c r="N14" s="21">
        <v>2800</v>
      </c>
      <c r="O14" s="34"/>
      <c r="P14" s="17">
        <f t="shared" si="0"/>
        <v>0</v>
      </c>
      <c r="Q14" s="51"/>
    </row>
    <row r="15" spans="2:17" ht="15">
      <c r="B15" s="7">
        <v>421623314000</v>
      </c>
      <c r="C15" s="72"/>
      <c r="D15" s="68"/>
      <c r="E15" s="68"/>
      <c r="F15" s="24" t="s">
        <v>18</v>
      </c>
      <c r="G15" s="21"/>
      <c r="H15" s="21" t="s">
        <v>14</v>
      </c>
      <c r="I15" s="21"/>
      <c r="J15" s="21">
        <v>27</v>
      </c>
      <c r="K15" s="24" t="s">
        <v>123</v>
      </c>
      <c r="L15" s="24"/>
      <c r="M15" s="21" t="s">
        <v>12</v>
      </c>
      <c r="N15" s="21">
        <v>2800</v>
      </c>
      <c r="O15" s="34"/>
      <c r="P15" s="17">
        <f t="shared" si="0"/>
        <v>0</v>
      </c>
      <c r="Q15" s="51"/>
    </row>
    <row r="16" spans="2:17" ht="15">
      <c r="B16" s="7">
        <v>421623314100</v>
      </c>
      <c r="C16" s="72"/>
      <c r="D16" s="68"/>
      <c r="E16" s="68"/>
      <c r="F16" s="24" t="s">
        <v>20</v>
      </c>
      <c r="G16" s="21"/>
      <c r="H16" s="21" t="s">
        <v>14</v>
      </c>
      <c r="I16" s="21"/>
      <c r="J16" s="21">
        <v>27</v>
      </c>
      <c r="K16" s="24" t="s">
        <v>124</v>
      </c>
      <c r="L16" s="24"/>
      <c r="M16" s="21" t="s">
        <v>12</v>
      </c>
      <c r="N16" s="21">
        <v>2800</v>
      </c>
      <c r="O16" s="34"/>
      <c r="P16" s="17">
        <f t="shared" si="0"/>
        <v>0</v>
      </c>
      <c r="Q16" s="51"/>
    </row>
    <row r="17" spans="2:17" ht="15">
      <c r="B17" s="7">
        <v>421623314200</v>
      </c>
      <c r="C17" s="72"/>
      <c r="D17" s="68"/>
      <c r="E17" s="68" t="s">
        <v>21</v>
      </c>
      <c r="F17" s="24" t="s">
        <v>17</v>
      </c>
      <c r="G17" s="21"/>
      <c r="H17" s="21" t="s">
        <v>14</v>
      </c>
      <c r="I17" s="21"/>
      <c r="J17" s="21">
        <v>27</v>
      </c>
      <c r="K17" s="24" t="s">
        <v>123</v>
      </c>
      <c r="L17" s="24"/>
      <c r="M17" s="21" t="s">
        <v>12</v>
      </c>
      <c r="N17" s="21">
        <v>2800</v>
      </c>
      <c r="O17" s="34"/>
      <c r="P17" s="17">
        <f t="shared" si="0"/>
        <v>0</v>
      </c>
      <c r="Q17" s="51"/>
    </row>
    <row r="18" spans="2:17" ht="15">
      <c r="B18" s="7">
        <v>421623314300</v>
      </c>
      <c r="C18" s="72"/>
      <c r="D18" s="68"/>
      <c r="E18" s="68"/>
      <c r="F18" s="24" t="s">
        <v>18</v>
      </c>
      <c r="G18" s="21"/>
      <c r="H18" s="21" t="s">
        <v>14</v>
      </c>
      <c r="I18" s="21"/>
      <c r="J18" s="21">
        <v>27</v>
      </c>
      <c r="K18" s="24" t="s">
        <v>123</v>
      </c>
      <c r="L18" s="24"/>
      <c r="M18" s="21" t="s">
        <v>12</v>
      </c>
      <c r="N18" s="21">
        <v>2800</v>
      </c>
      <c r="O18" s="34"/>
      <c r="P18" s="17">
        <f t="shared" si="0"/>
        <v>0</v>
      </c>
      <c r="Q18" s="51"/>
    </row>
    <row r="19" spans="2:17" ht="15">
      <c r="B19" s="7">
        <v>421623314400</v>
      </c>
      <c r="C19" s="72"/>
      <c r="D19" s="68"/>
      <c r="E19" s="68"/>
      <c r="F19" s="24" t="s">
        <v>20</v>
      </c>
      <c r="G19" s="21"/>
      <c r="H19" s="21" t="s">
        <v>14</v>
      </c>
      <c r="I19" s="21"/>
      <c r="J19" s="21">
        <v>27</v>
      </c>
      <c r="K19" s="24" t="s">
        <v>124</v>
      </c>
      <c r="L19" s="24"/>
      <c r="M19" s="21" t="s">
        <v>12</v>
      </c>
      <c r="N19" s="21">
        <v>2800</v>
      </c>
      <c r="O19" s="34"/>
      <c r="P19" s="17">
        <f t="shared" si="0"/>
        <v>0</v>
      </c>
      <c r="Q19" s="51"/>
    </row>
    <row r="20" spans="2:17" ht="30">
      <c r="B20" s="7">
        <v>421623314500</v>
      </c>
      <c r="C20" s="75" t="s">
        <v>26</v>
      </c>
      <c r="D20" s="68" t="s">
        <v>119</v>
      </c>
      <c r="E20" s="68" t="s">
        <v>23</v>
      </c>
      <c r="F20" s="24" t="s">
        <v>50</v>
      </c>
      <c r="G20" s="24" t="s">
        <v>24</v>
      </c>
      <c r="H20" s="21"/>
      <c r="I20" s="24" t="s">
        <v>43</v>
      </c>
      <c r="J20" s="22"/>
      <c r="K20" s="24" t="s">
        <v>125</v>
      </c>
      <c r="L20" s="24" t="s">
        <v>133</v>
      </c>
      <c r="M20" s="21" t="s">
        <v>12</v>
      </c>
      <c r="N20" s="21">
        <v>1000</v>
      </c>
      <c r="O20" s="34"/>
      <c r="P20" s="17">
        <f t="shared" si="0"/>
        <v>0</v>
      </c>
      <c r="Q20" s="51"/>
    </row>
    <row r="21" spans="2:17" ht="30">
      <c r="B21" s="7">
        <v>421623314600</v>
      </c>
      <c r="C21" s="76"/>
      <c r="D21" s="68"/>
      <c r="E21" s="68"/>
      <c r="F21" s="24" t="s">
        <v>50</v>
      </c>
      <c r="G21" s="24" t="s">
        <v>24</v>
      </c>
      <c r="H21" s="21"/>
      <c r="I21" s="24" t="s">
        <v>44</v>
      </c>
      <c r="J21" s="22"/>
      <c r="K21" s="24" t="s">
        <v>125</v>
      </c>
      <c r="L21" s="24"/>
      <c r="M21" s="21" t="s">
        <v>12</v>
      </c>
      <c r="N21" s="21">
        <v>1000</v>
      </c>
      <c r="O21" s="34"/>
      <c r="P21" s="17">
        <f t="shared" si="0"/>
        <v>0</v>
      </c>
      <c r="Q21" s="51"/>
    </row>
    <row r="22" spans="2:17" ht="30">
      <c r="B22" s="7">
        <v>421623314700</v>
      </c>
      <c r="C22" s="76"/>
      <c r="D22" s="68"/>
      <c r="E22" s="68" t="s">
        <v>25</v>
      </c>
      <c r="F22" s="24" t="s">
        <v>50</v>
      </c>
      <c r="G22" s="24" t="s">
        <v>24</v>
      </c>
      <c r="H22" s="21"/>
      <c r="I22" s="24" t="s">
        <v>43</v>
      </c>
      <c r="J22" s="22"/>
      <c r="K22" s="24" t="s">
        <v>125</v>
      </c>
      <c r="L22" s="24" t="s">
        <v>134</v>
      </c>
      <c r="M22" s="21" t="s">
        <v>12</v>
      </c>
      <c r="N22" s="21">
        <v>1000</v>
      </c>
      <c r="O22" s="34"/>
      <c r="P22" s="17">
        <f t="shared" si="0"/>
        <v>0</v>
      </c>
      <c r="Q22" s="51"/>
    </row>
    <row r="23" spans="2:17" ht="30">
      <c r="B23" s="7">
        <v>421623314800</v>
      </c>
      <c r="C23" s="76"/>
      <c r="D23" s="68"/>
      <c r="E23" s="68"/>
      <c r="F23" s="24" t="s">
        <v>50</v>
      </c>
      <c r="G23" s="24" t="s">
        <v>24</v>
      </c>
      <c r="H23" s="21"/>
      <c r="I23" s="24" t="s">
        <v>44</v>
      </c>
      <c r="J23" s="22"/>
      <c r="K23" s="24" t="s">
        <v>125</v>
      </c>
      <c r="L23" s="24"/>
      <c r="M23" s="21" t="s">
        <v>12</v>
      </c>
      <c r="N23" s="21">
        <v>1000</v>
      </c>
      <c r="O23" s="34"/>
      <c r="P23" s="17">
        <f t="shared" si="0"/>
        <v>0</v>
      </c>
      <c r="Q23" s="51"/>
    </row>
    <row r="24" spans="2:17" ht="30">
      <c r="B24" s="7">
        <v>421623314900</v>
      </c>
      <c r="C24" s="76"/>
      <c r="D24" s="68" t="s">
        <v>65</v>
      </c>
      <c r="E24" s="68" t="s">
        <v>23</v>
      </c>
      <c r="F24" s="24" t="s">
        <v>50</v>
      </c>
      <c r="G24" s="24" t="s">
        <v>24</v>
      </c>
      <c r="H24" s="21"/>
      <c r="I24" s="24" t="s">
        <v>43</v>
      </c>
      <c r="J24" s="22"/>
      <c r="K24" s="24" t="s">
        <v>126</v>
      </c>
      <c r="L24" s="24"/>
      <c r="M24" s="21" t="s">
        <v>12</v>
      </c>
      <c r="N24" s="21">
        <v>7000</v>
      </c>
      <c r="O24" s="34"/>
      <c r="P24" s="17">
        <f t="shared" si="0"/>
        <v>0</v>
      </c>
      <c r="Q24" s="51"/>
    </row>
    <row r="25" spans="2:17" ht="30">
      <c r="B25" s="7">
        <v>421623315000</v>
      </c>
      <c r="C25" s="76"/>
      <c r="D25" s="68"/>
      <c r="E25" s="68"/>
      <c r="F25" s="24" t="s">
        <v>20</v>
      </c>
      <c r="G25" s="24" t="s">
        <v>24</v>
      </c>
      <c r="H25" s="21"/>
      <c r="I25" s="24" t="s">
        <v>44</v>
      </c>
      <c r="J25" s="22"/>
      <c r="K25" s="24" t="s">
        <v>126</v>
      </c>
      <c r="L25" s="24"/>
      <c r="M25" s="21" t="s">
        <v>12</v>
      </c>
      <c r="N25" s="21">
        <v>7000</v>
      </c>
      <c r="O25" s="34"/>
      <c r="P25" s="17">
        <f t="shared" si="0"/>
        <v>0</v>
      </c>
      <c r="Q25" s="51"/>
    </row>
    <row r="26" spans="2:17" ht="30">
      <c r="B26" s="7">
        <v>421623315100</v>
      </c>
      <c r="C26" s="76"/>
      <c r="D26" s="68"/>
      <c r="E26" s="21" t="s">
        <v>25</v>
      </c>
      <c r="F26" s="24" t="s">
        <v>50</v>
      </c>
      <c r="G26" s="24" t="s">
        <v>24</v>
      </c>
      <c r="H26" s="21"/>
      <c r="I26" s="24" t="s">
        <v>43</v>
      </c>
      <c r="J26" s="22"/>
      <c r="K26" s="24" t="s">
        <v>126</v>
      </c>
      <c r="L26" s="24"/>
      <c r="M26" s="21" t="s">
        <v>12</v>
      </c>
      <c r="N26" s="21">
        <v>7000</v>
      </c>
      <c r="O26" s="34"/>
      <c r="P26" s="17">
        <f t="shared" si="0"/>
        <v>0</v>
      </c>
      <c r="Q26" s="51"/>
    </row>
    <row r="27" spans="2:17" ht="30">
      <c r="B27" s="7">
        <v>421623316100</v>
      </c>
      <c r="C27" s="76"/>
      <c r="D27" s="64" t="s">
        <v>72</v>
      </c>
      <c r="E27" s="37" t="s">
        <v>23</v>
      </c>
      <c r="F27" s="36" t="s">
        <v>50</v>
      </c>
      <c r="G27" s="36" t="s">
        <v>24</v>
      </c>
      <c r="H27" s="37"/>
      <c r="I27" s="36" t="s">
        <v>43</v>
      </c>
      <c r="J27" s="38"/>
      <c r="K27" s="36" t="s">
        <v>126</v>
      </c>
      <c r="L27" s="36"/>
      <c r="M27" s="37" t="s">
        <v>12</v>
      </c>
      <c r="N27" s="37">
        <v>1000</v>
      </c>
      <c r="O27" s="34"/>
      <c r="P27" s="17">
        <f t="shared" si="0"/>
        <v>0</v>
      </c>
      <c r="Q27" s="51"/>
    </row>
    <row r="28" spans="2:17" ht="30">
      <c r="B28" s="7">
        <v>421623316900</v>
      </c>
      <c r="C28" s="76"/>
      <c r="D28" s="74"/>
      <c r="E28" s="37" t="s">
        <v>25</v>
      </c>
      <c r="F28" s="36" t="s">
        <v>50</v>
      </c>
      <c r="G28" s="36" t="s">
        <v>24</v>
      </c>
      <c r="H28" s="37"/>
      <c r="I28" s="36" t="s">
        <v>43</v>
      </c>
      <c r="J28" s="38"/>
      <c r="K28" s="36" t="s">
        <v>126</v>
      </c>
      <c r="L28" s="36"/>
      <c r="M28" s="37" t="s">
        <v>12</v>
      </c>
      <c r="N28" s="37">
        <v>300</v>
      </c>
      <c r="O28" s="34"/>
      <c r="P28" s="17">
        <f t="shared" si="0"/>
        <v>0</v>
      </c>
      <c r="Q28" s="51"/>
    </row>
    <row r="29" spans="2:17" ht="30">
      <c r="B29" s="7">
        <v>421623315900</v>
      </c>
      <c r="C29" s="77"/>
      <c r="D29" s="49" t="s">
        <v>156</v>
      </c>
      <c r="E29" s="37" t="s">
        <v>23</v>
      </c>
      <c r="F29" s="36" t="s">
        <v>50</v>
      </c>
      <c r="G29" s="36" t="s">
        <v>24</v>
      </c>
      <c r="H29" s="37"/>
      <c r="I29" s="36" t="s">
        <v>43</v>
      </c>
      <c r="J29" s="38"/>
      <c r="K29" s="36" t="s">
        <v>126</v>
      </c>
      <c r="L29" s="36"/>
      <c r="M29" s="37" t="s">
        <v>12</v>
      </c>
      <c r="N29" s="37">
        <v>300</v>
      </c>
      <c r="O29" s="34"/>
      <c r="P29" s="17">
        <f t="shared" si="0"/>
        <v>0</v>
      </c>
      <c r="Q29" s="51"/>
    </row>
    <row r="30" spans="2:17" ht="33.75" customHeight="1">
      <c r="B30" s="7">
        <v>421623315200</v>
      </c>
      <c r="C30" s="72" t="s">
        <v>51</v>
      </c>
      <c r="D30" s="68" t="s">
        <v>119</v>
      </c>
      <c r="E30" s="21">
        <v>125</v>
      </c>
      <c r="F30" s="24" t="s">
        <v>20</v>
      </c>
      <c r="G30" s="21"/>
      <c r="H30" s="21"/>
      <c r="I30" s="21"/>
      <c r="J30" s="21"/>
      <c r="K30" s="24" t="s">
        <v>125</v>
      </c>
      <c r="L30" s="24" t="s">
        <v>135</v>
      </c>
      <c r="M30" s="21" t="s">
        <v>12</v>
      </c>
      <c r="N30" s="21">
        <v>800</v>
      </c>
      <c r="O30" s="34"/>
      <c r="P30" s="17">
        <f t="shared" si="0"/>
        <v>0</v>
      </c>
      <c r="Q30" s="51"/>
    </row>
    <row r="31" spans="2:17" ht="33.75" customHeight="1">
      <c r="B31" s="7">
        <v>421623315300</v>
      </c>
      <c r="C31" s="72"/>
      <c r="D31" s="68"/>
      <c r="E31" s="21">
        <v>150</v>
      </c>
      <c r="F31" s="24" t="s">
        <v>20</v>
      </c>
      <c r="G31" s="21"/>
      <c r="H31" s="21"/>
      <c r="I31" s="21"/>
      <c r="J31" s="21"/>
      <c r="K31" s="24" t="s">
        <v>125</v>
      </c>
      <c r="L31" s="24" t="s">
        <v>136</v>
      </c>
      <c r="M31" s="21" t="s">
        <v>12</v>
      </c>
      <c r="N31" s="21">
        <v>1000</v>
      </c>
      <c r="O31" s="34"/>
      <c r="P31" s="17">
        <f t="shared" si="0"/>
        <v>0</v>
      </c>
      <c r="Q31" s="51"/>
    </row>
    <row r="32" spans="2:17" ht="33.75" customHeight="1">
      <c r="B32" s="7">
        <v>421623315400</v>
      </c>
      <c r="C32" s="72"/>
      <c r="D32" s="68" t="s">
        <v>65</v>
      </c>
      <c r="E32" s="21">
        <v>125</v>
      </c>
      <c r="F32" s="24" t="s">
        <v>20</v>
      </c>
      <c r="G32" s="21"/>
      <c r="H32" s="21"/>
      <c r="I32" s="21"/>
      <c r="J32" s="4"/>
      <c r="K32" s="24" t="s">
        <v>127</v>
      </c>
      <c r="L32" s="24" t="s">
        <v>137</v>
      </c>
      <c r="M32" s="21" t="s">
        <v>12</v>
      </c>
      <c r="N32" s="21">
        <v>800</v>
      </c>
      <c r="O32" s="34"/>
      <c r="P32" s="17">
        <f t="shared" si="0"/>
        <v>0</v>
      </c>
      <c r="Q32" s="51"/>
    </row>
    <row r="33" spans="2:17" ht="33.75" customHeight="1">
      <c r="B33" s="7">
        <v>421623315500</v>
      </c>
      <c r="C33" s="72"/>
      <c r="D33" s="68"/>
      <c r="E33" s="21">
        <v>150</v>
      </c>
      <c r="F33" s="24" t="s">
        <v>20</v>
      </c>
      <c r="G33" s="21"/>
      <c r="H33" s="21"/>
      <c r="I33" s="21"/>
      <c r="J33" s="4"/>
      <c r="K33" s="24" t="s">
        <v>127</v>
      </c>
      <c r="L33" s="24" t="s">
        <v>138</v>
      </c>
      <c r="M33" s="21" t="s">
        <v>12</v>
      </c>
      <c r="N33" s="21">
        <v>1000</v>
      </c>
      <c r="O33" s="34"/>
      <c r="P33" s="17">
        <f t="shared" si="0"/>
        <v>0</v>
      </c>
      <c r="Q33" s="51"/>
    </row>
    <row r="34" spans="2:17" ht="33.75" customHeight="1">
      <c r="B34" s="7">
        <v>421623315600</v>
      </c>
      <c r="C34" s="72"/>
      <c r="D34" s="68" t="s">
        <v>72</v>
      </c>
      <c r="E34" s="21">
        <v>125</v>
      </c>
      <c r="F34" s="24" t="s">
        <v>20</v>
      </c>
      <c r="G34" s="21"/>
      <c r="H34" s="21"/>
      <c r="I34" s="21"/>
      <c r="J34" s="4"/>
      <c r="K34" s="24" t="s">
        <v>127</v>
      </c>
      <c r="L34" s="24" t="s">
        <v>139</v>
      </c>
      <c r="M34" s="21" t="s">
        <v>12</v>
      </c>
      <c r="N34" s="21">
        <v>800</v>
      </c>
      <c r="O34" s="34"/>
      <c r="P34" s="17">
        <f t="shared" si="0"/>
        <v>0</v>
      </c>
      <c r="Q34" s="51"/>
    </row>
    <row r="35" spans="2:17" ht="33.75" customHeight="1">
      <c r="B35" s="7">
        <v>421623315700</v>
      </c>
      <c r="C35" s="72"/>
      <c r="D35" s="68"/>
      <c r="E35" s="21">
        <v>150</v>
      </c>
      <c r="F35" s="24" t="s">
        <v>20</v>
      </c>
      <c r="G35" s="21"/>
      <c r="H35" s="21"/>
      <c r="I35" s="21"/>
      <c r="J35" s="4"/>
      <c r="K35" s="24" t="s">
        <v>127</v>
      </c>
      <c r="L35" s="24" t="s">
        <v>140</v>
      </c>
      <c r="M35" s="21" t="s">
        <v>12</v>
      </c>
      <c r="N35" s="21">
        <v>1000</v>
      </c>
      <c r="O35" s="34"/>
      <c r="P35" s="17">
        <f t="shared" si="0"/>
        <v>0</v>
      </c>
      <c r="Q35" s="51"/>
    </row>
    <row r="36" spans="2:17" ht="48" customHeight="1">
      <c r="B36" s="7">
        <v>414351141700</v>
      </c>
      <c r="C36" s="72" t="s">
        <v>45</v>
      </c>
      <c r="D36" s="21"/>
      <c r="E36" s="21" t="s">
        <v>47</v>
      </c>
      <c r="F36" s="24"/>
      <c r="G36" s="21"/>
      <c r="H36" s="21"/>
      <c r="I36" s="21"/>
      <c r="J36" s="22"/>
      <c r="K36" s="24" t="s">
        <v>46</v>
      </c>
      <c r="L36" s="24" t="s">
        <v>118</v>
      </c>
      <c r="M36" s="21" t="s">
        <v>12</v>
      </c>
      <c r="N36" s="21">
        <v>250</v>
      </c>
      <c r="O36" s="34"/>
      <c r="P36" s="17">
        <f t="shared" si="0"/>
        <v>0</v>
      </c>
      <c r="Q36" s="51"/>
    </row>
    <row r="37" spans="2:17" ht="48" customHeight="1">
      <c r="B37" s="7">
        <v>414351143100</v>
      </c>
      <c r="C37" s="72"/>
      <c r="D37" s="21"/>
      <c r="E37" s="21" t="s">
        <v>48</v>
      </c>
      <c r="F37" s="24"/>
      <c r="G37" s="21"/>
      <c r="H37" s="21"/>
      <c r="I37" s="21"/>
      <c r="J37" s="22"/>
      <c r="K37" s="24" t="s">
        <v>46</v>
      </c>
      <c r="L37" s="24" t="s">
        <v>118</v>
      </c>
      <c r="M37" s="21" t="s">
        <v>12</v>
      </c>
      <c r="N37" s="21">
        <v>150</v>
      </c>
      <c r="O37" s="34"/>
      <c r="P37" s="17">
        <f t="shared" si="0"/>
        <v>0</v>
      </c>
      <c r="Q37" s="51"/>
    </row>
    <row r="38" spans="2:17" ht="35.25" customHeight="1">
      <c r="B38" s="7">
        <v>414351141800</v>
      </c>
      <c r="C38" s="72"/>
      <c r="D38" s="21"/>
      <c r="E38" s="21" t="s">
        <v>47</v>
      </c>
      <c r="F38" s="24"/>
      <c r="G38" s="21"/>
      <c r="H38" s="21"/>
      <c r="I38" s="21"/>
      <c r="J38" s="22"/>
      <c r="K38" s="24" t="s">
        <v>49</v>
      </c>
      <c r="L38" s="24" t="s">
        <v>118</v>
      </c>
      <c r="M38" s="21" t="s">
        <v>12</v>
      </c>
      <c r="N38" s="21">
        <v>120</v>
      </c>
      <c r="O38" s="34"/>
      <c r="P38" s="17">
        <f t="shared" si="0"/>
        <v>0</v>
      </c>
      <c r="Q38" s="51"/>
    </row>
    <row r="39" spans="2:17" ht="35.25" customHeight="1">
      <c r="B39" s="7">
        <v>414351143200</v>
      </c>
      <c r="C39" s="72"/>
      <c r="D39" s="21"/>
      <c r="E39" s="21" t="s">
        <v>48</v>
      </c>
      <c r="F39" s="24"/>
      <c r="G39" s="21"/>
      <c r="H39" s="21"/>
      <c r="I39" s="21"/>
      <c r="J39" s="22"/>
      <c r="K39" s="24" t="s">
        <v>49</v>
      </c>
      <c r="L39" s="24" t="s">
        <v>118</v>
      </c>
      <c r="M39" s="21" t="s">
        <v>12</v>
      </c>
      <c r="N39" s="21">
        <v>150</v>
      </c>
      <c r="O39" s="34"/>
      <c r="P39" s="17">
        <f t="shared" si="0"/>
        <v>0</v>
      </c>
      <c r="Q39" s="51"/>
    </row>
    <row r="40" spans="2:17" ht="35.25" customHeight="1">
      <c r="B40" s="7">
        <v>414351384500</v>
      </c>
      <c r="C40" s="64" t="s">
        <v>32</v>
      </c>
      <c r="D40" s="37" t="s">
        <v>65</v>
      </c>
      <c r="E40" s="37" t="s">
        <v>157</v>
      </c>
      <c r="F40" s="10" t="s">
        <v>17</v>
      </c>
      <c r="G40" s="37"/>
      <c r="H40" s="37"/>
      <c r="I40" s="37"/>
      <c r="J40" s="38">
        <v>41</v>
      </c>
      <c r="K40" s="36" t="s">
        <v>127</v>
      </c>
      <c r="L40" s="36"/>
      <c r="M40" s="37" t="s">
        <v>12</v>
      </c>
      <c r="N40" s="37">
        <v>300</v>
      </c>
      <c r="O40" s="34"/>
      <c r="P40" s="17">
        <f t="shared" si="0"/>
        <v>0</v>
      </c>
      <c r="Q40" s="51"/>
    </row>
    <row r="41" spans="2:17" ht="30">
      <c r="B41" s="7">
        <v>414351383800</v>
      </c>
      <c r="C41" s="65"/>
      <c r="D41" s="21" t="s">
        <v>65</v>
      </c>
      <c r="E41" s="21" t="s">
        <v>28</v>
      </c>
      <c r="F41" s="10" t="s">
        <v>17</v>
      </c>
      <c r="G41" s="21"/>
      <c r="H41" s="21"/>
      <c r="I41" s="21"/>
      <c r="J41" s="21">
        <v>41</v>
      </c>
      <c r="K41" s="24" t="s">
        <v>127</v>
      </c>
      <c r="L41" s="24" t="s">
        <v>56</v>
      </c>
      <c r="M41" s="21" t="s">
        <v>12</v>
      </c>
      <c r="N41" s="21">
        <v>2000</v>
      </c>
      <c r="O41" s="34"/>
      <c r="P41" s="17">
        <f t="shared" si="0"/>
        <v>0</v>
      </c>
      <c r="Q41" s="51"/>
    </row>
    <row r="42" spans="2:17" ht="30">
      <c r="B42" s="7">
        <v>414351383900</v>
      </c>
      <c r="C42" s="65"/>
      <c r="D42" s="21" t="s">
        <v>73</v>
      </c>
      <c r="E42" s="21" t="s">
        <v>29</v>
      </c>
      <c r="F42" s="10" t="s">
        <v>17</v>
      </c>
      <c r="G42" s="21"/>
      <c r="H42" s="21"/>
      <c r="I42" s="21"/>
      <c r="J42" s="21">
        <v>41</v>
      </c>
      <c r="K42" s="24" t="s">
        <v>127</v>
      </c>
      <c r="L42" s="24" t="s">
        <v>57</v>
      </c>
      <c r="M42" s="21" t="s">
        <v>12</v>
      </c>
      <c r="N42" s="21">
        <v>2000</v>
      </c>
      <c r="O42" s="34"/>
      <c r="P42" s="17">
        <f t="shared" si="0"/>
        <v>0</v>
      </c>
      <c r="Q42" s="51"/>
    </row>
    <row r="43" spans="2:17" ht="30">
      <c r="B43" s="7">
        <v>414351384100</v>
      </c>
      <c r="C43" s="65"/>
      <c r="D43" s="21" t="s">
        <v>73</v>
      </c>
      <c r="E43" s="21" t="s">
        <v>30</v>
      </c>
      <c r="F43" s="10" t="s">
        <v>20</v>
      </c>
      <c r="G43" s="21"/>
      <c r="H43" s="21"/>
      <c r="I43" s="21"/>
      <c r="J43" s="21">
        <v>41</v>
      </c>
      <c r="K43" s="24" t="s">
        <v>123</v>
      </c>
      <c r="L43" s="24" t="s">
        <v>55</v>
      </c>
      <c r="M43" s="21" t="s">
        <v>12</v>
      </c>
      <c r="N43" s="21">
        <v>2000</v>
      </c>
      <c r="O43" s="34"/>
      <c r="P43" s="17">
        <f t="shared" si="0"/>
        <v>0</v>
      </c>
      <c r="Q43" s="51"/>
    </row>
    <row r="44" spans="2:17" ht="30.75" thickBot="1">
      <c r="B44" s="8">
        <v>414351384200</v>
      </c>
      <c r="C44" s="66"/>
      <c r="D44" s="26" t="s">
        <v>73</v>
      </c>
      <c r="E44" s="26" t="s">
        <v>30</v>
      </c>
      <c r="F44" s="11" t="s">
        <v>17</v>
      </c>
      <c r="G44" s="26"/>
      <c r="H44" s="26"/>
      <c r="I44" s="26"/>
      <c r="J44" s="26">
        <v>41</v>
      </c>
      <c r="K44" s="27" t="s">
        <v>127</v>
      </c>
      <c r="L44" s="27" t="s">
        <v>58</v>
      </c>
      <c r="M44" s="26" t="s">
        <v>12</v>
      </c>
      <c r="N44" s="26">
        <v>2000</v>
      </c>
      <c r="O44" s="35"/>
      <c r="P44" s="18">
        <f t="shared" si="0"/>
        <v>0</v>
      </c>
      <c r="Q44" s="52"/>
    </row>
    <row r="45" ht="15.75" thickBot="1">
      <c r="C45" s="2"/>
    </row>
    <row r="46" spans="2:20" s="28" customFormat="1" ht="73.5" customHeight="1" thickBot="1">
      <c r="B46" s="45" t="s">
        <v>0</v>
      </c>
      <c r="C46" s="46" t="s">
        <v>35</v>
      </c>
      <c r="D46" s="46" t="s">
        <v>61</v>
      </c>
      <c r="E46" s="46" t="s">
        <v>80</v>
      </c>
      <c r="F46" s="46" t="s">
        <v>38</v>
      </c>
      <c r="G46" s="46" t="s">
        <v>62</v>
      </c>
      <c r="H46" s="46" t="s">
        <v>63</v>
      </c>
      <c r="I46" s="46" t="s">
        <v>68</v>
      </c>
      <c r="J46" s="46" t="s">
        <v>64</v>
      </c>
      <c r="K46" s="46" t="s">
        <v>3</v>
      </c>
      <c r="L46" s="46" t="s">
        <v>36</v>
      </c>
      <c r="M46" s="46" t="s">
        <v>141</v>
      </c>
      <c r="N46" s="46" t="s">
        <v>37</v>
      </c>
      <c r="O46" s="46" t="s">
        <v>34</v>
      </c>
      <c r="P46" s="41" t="s">
        <v>5</v>
      </c>
      <c r="Q46" s="44" t="s">
        <v>6</v>
      </c>
      <c r="R46" s="44" t="s">
        <v>7</v>
      </c>
      <c r="S46" s="47" t="s">
        <v>8</v>
      </c>
      <c r="T46" s="32" t="s">
        <v>33</v>
      </c>
    </row>
    <row r="47" spans="2:20" ht="30">
      <c r="B47" s="12">
        <v>414351040800</v>
      </c>
      <c r="C47" s="23" t="s">
        <v>39</v>
      </c>
      <c r="D47" s="25" t="s">
        <v>65</v>
      </c>
      <c r="E47" s="25"/>
      <c r="F47" s="25" t="s">
        <v>104</v>
      </c>
      <c r="G47" s="25" t="s">
        <v>17</v>
      </c>
      <c r="H47" s="25"/>
      <c r="I47" s="25"/>
      <c r="J47" s="25"/>
      <c r="K47" s="25"/>
      <c r="L47" s="23" t="s">
        <v>24</v>
      </c>
      <c r="M47" s="25" t="s">
        <v>117</v>
      </c>
      <c r="N47" s="25"/>
      <c r="O47" s="25" t="s">
        <v>114</v>
      </c>
      <c r="P47" s="25" t="s">
        <v>12</v>
      </c>
      <c r="Q47" s="25">
        <v>300</v>
      </c>
      <c r="R47" s="33"/>
      <c r="S47" s="16">
        <f>Q47*R47</f>
        <v>0</v>
      </c>
      <c r="T47" s="50"/>
    </row>
    <row r="48" spans="2:20" ht="15">
      <c r="B48" s="13">
        <v>414351373300</v>
      </c>
      <c r="C48" s="72" t="s">
        <v>40</v>
      </c>
      <c r="D48" s="68" t="s">
        <v>66</v>
      </c>
      <c r="E48" s="21"/>
      <c r="F48" s="68" t="s">
        <v>107</v>
      </c>
      <c r="G48" s="21" t="s">
        <v>53</v>
      </c>
      <c r="H48" s="21"/>
      <c r="I48" s="21"/>
      <c r="J48" s="21"/>
      <c r="K48" s="21"/>
      <c r="L48" s="21"/>
      <c r="M48" s="21" t="s">
        <v>116</v>
      </c>
      <c r="N48" s="21"/>
      <c r="O48" s="21" t="s">
        <v>115</v>
      </c>
      <c r="P48" s="21" t="s">
        <v>12</v>
      </c>
      <c r="Q48" s="21">
        <v>300</v>
      </c>
      <c r="R48" s="34"/>
      <c r="S48" s="17">
        <f>Q48*R48</f>
        <v>0</v>
      </c>
      <c r="T48" s="51"/>
    </row>
    <row r="49" spans="2:20" ht="15">
      <c r="B49" s="13">
        <v>414351373400</v>
      </c>
      <c r="C49" s="72"/>
      <c r="D49" s="68"/>
      <c r="E49" s="21"/>
      <c r="F49" s="68"/>
      <c r="G49" s="24" t="s">
        <v>50</v>
      </c>
      <c r="H49" s="24"/>
      <c r="I49" s="21"/>
      <c r="J49" s="21"/>
      <c r="K49" s="21"/>
      <c r="L49" s="21"/>
      <c r="M49" s="21" t="s">
        <v>116</v>
      </c>
      <c r="N49" s="21"/>
      <c r="O49" s="21" t="s">
        <v>115</v>
      </c>
      <c r="P49" s="21" t="s">
        <v>12</v>
      </c>
      <c r="Q49" s="21">
        <v>300</v>
      </c>
      <c r="R49" s="34"/>
      <c r="S49" s="17">
        <f aca="true" t="shared" si="1" ref="S49:S79">Q49*R49</f>
        <v>0</v>
      </c>
      <c r="T49" s="51"/>
    </row>
    <row r="50" spans="2:20" ht="15">
      <c r="B50" s="13">
        <v>414351373500</v>
      </c>
      <c r="C50" s="72"/>
      <c r="D50" s="68"/>
      <c r="E50" s="21"/>
      <c r="F50" s="68" t="s">
        <v>108</v>
      </c>
      <c r="G50" s="21" t="s">
        <v>53</v>
      </c>
      <c r="H50" s="21"/>
      <c r="I50" s="21"/>
      <c r="J50" s="21"/>
      <c r="K50" s="21"/>
      <c r="L50" s="21"/>
      <c r="M50" s="21" t="s">
        <v>116</v>
      </c>
      <c r="N50" s="21"/>
      <c r="O50" s="21" t="s">
        <v>115</v>
      </c>
      <c r="P50" s="21" t="s">
        <v>12</v>
      </c>
      <c r="Q50" s="21">
        <v>300</v>
      </c>
      <c r="R50" s="34"/>
      <c r="S50" s="17">
        <f t="shared" si="1"/>
        <v>0</v>
      </c>
      <c r="T50" s="51"/>
    </row>
    <row r="51" spans="2:20" ht="15">
      <c r="B51" s="13">
        <v>414351373600</v>
      </c>
      <c r="C51" s="72"/>
      <c r="D51" s="68"/>
      <c r="E51" s="21"/>
      <c r="F51" s="68"/>
      <c r="G51" s="24" t="s">
        <v>18</v>
      </c>
      <c r="H51" s="24"/>
      <c r="I51" s="21"/>
      <c r="J51" s="21"/>
      <c r="K51" s="21"/>
      <c r="L51" s="21"/>
      <c r="M51" s="21" t="s">
        <v>116</v>
      </c>
      <c r="N51" s="21"/>
      <c r="O51" s="21" t="s">
        <v>115</v>
      </c>
      <c r="P51" s="21" t="s">
        <v>12</v>
      </c>
      <c r="Q51" s="21">
        <v>300</v>
      </c>
      <c r="R51" s="34"/>
      <c r="S51" s="17">
        <f t="shared" si="1"/>
        <v>0</v>
      </c>
      <c r="T51" s="51"/>
    </row>
    <row r="52" spans="2:20" ht="15">
      <c r="B52" s="13">
        <v>414351373700</v>
      </c>
      <c r="C52" s="72"/>
      <c r="D52" s="68" t="s">
        <v>65</v>
      </c>
      <c r="E52" s="21"/>
      <c r="F52" s="68" t="s">
        <v>107</v>
      </c>
      <c r="G52" s="21" t="s">
        <v>53</v>
      </c>
      <c r="H52" s="24"/>
      <c r="I52" s="21"/>
      <c r="J52" s="21"/>
      <c r="K52" s="21"/>
      <c r="L52" s="21"/>
      <c r="M52" s="21" t="s">
        <v>116</v>
      </c>
      <c r="N52" s="21"/>
      <c r="O52" s="21" t="s">
        <v>115</v>
      </c>
      <c r="P52" s="21" t="s">
        <v>12</v>
      </c>
      <c r="Q52" s="21">
        <v>300</v>
      </c>
      <c r="R52" s="34"/>
      <c r="S52" s="17">
        <f t="shared" si="1"/>
        <v>0</v>
      </c>
      <c r="T52" s="51"/>
    </row>
    <row r="53" spans="2:20" ht="15">
      <c r="B53" s="13">
        <v>414351373800</v>
      </c>
      <c r="C53" s="72"/>
      <c r="D53" s="68"/>
      <c r="E53" s="21"/>
      <c r="F53" s="68"/>
      <c r="G53" s="24" t="s">
        <v>18</v>
      </c>
      <c r="H53" s="21"/>
      <c r="I53" s="21"/>
      <c r="J53" s="21"/>
      <c r="K53" s="21"/>
      <c r="L53" s="21"/>
      <c r="M53" s="21" t="s">
        <v>116</v>
      </c>
      <c r="N53" s="21"/>
      <c r="O53" s="21" t="s">
        <v>115</v>
      </c>
      <c r="P53" s="21" t="s">
        <v>12</v>
      </c>
      <c r="Q53" s="21">
        <v>300</v>
      </c>
      <c r="R53" s="34"/>
      <c r="S53" s="17">
        <f t="shared" si="1"/>
        <v>0</v>
      </c>
      <c r="T53" s="51"/>
    </row>
    <row r="54" spans="2:20" ht="15">
      <c r="B54" s="13">
        <v>414351373900</v>
      </c>
      <c r="C54" s="72"/>
      <c r="D54" s="68"/>
      <c r="E54" s="21"/>
      <c r="F54" s="68" t="s">
        <v>108</v>
      </c>
      <c r="G54" s="21" t="s">
        <v>53</v>
      </c>
      <c r="H54" s="21"/>
      <c r="I54" s="21"/>
      <c r="J54" s="21"/>
      <c r="K54" s="21"/>
      <c r="L54" s="21"/>
      <c r="M54" s="21" t="s">
        <v>116</v>
      </c>
      <c r="N54" s="21"/>
      <c r="O54" s="21" t="s">
        <v>115</v>
      </c>
      <c r="P54" s="21" t="s">
        <v>12</v>
      </c>
      <c r="Q54" s="21">
        <v>300</v>
      </c>
      <c r="R54" s="34"/>
      <c r="S54" s="17">
        <f t="shared" si="1"/>
        <v>0</v>
      </c>
      <c r="T54" s="51"/>
    </row>
    <row r="55" spans="2:20" ht="15">
      <c r="B55" s="13">
        <v>414351374100</v>
      </c>
      <c r="C55" s="72"/>
      <c r="D55" s="68"/>
      <c r="E55" s="21"/>
      <c r="F55" s="68"/>
      <c r="G55" s="24" t="s">
        <v>18</v>
      </c>
      <c r="H55" s="24"/>
      <c r="I55" s="21"/>
      <c r="J55" s="21"/>
      <c r="K55" s="21"/>
      <c r="L55" s="21"/>
      <c r="M55" s="21" t="s">
        <v>116</v>
      </c>
      <c r="N55" s="21"/>
      <c r="O55" s="21" t="s">
        <v>115</v>
      </c>
      <c r="P55" s="21" t="s">
        <v>12</v>
      </c>
      <c r="Q55" s="21">
        <v>300</v>
      </c>
      <c r="R55" s="34"/>
      <c r="S55" s="17">
        <f t="shared" si="1"/>
        <v>0</v>
      </c>
      <c r="T55" s="51"/>
    </row>
    <row r="56" spans="2:20" ht="15">
      <c r="B56" s="13">
        <v>411436072800</v>
      </c>
      <c r="C56" s="72" t="s">
        <v>41</v>
      </c>
      <c r="D56" s="21"/>
      <c r="E56" s="21"/>
      <c r="F56" s="21" t="s">
        <v>105</v>
      </c>
      <c r="G56" s="21"/>
      <c r="H56" s="21"/>
      <c r="I56" s="21" t="s">
        <v>14</v>
      </c>
      <c r="J56" s="21"/>
      <c r="K56" s="21"/>
      <c r="L56" s="21"/>
      <c r="M56" s="21" t="s">
        <v>42</v>
      </c>
      <c r="N56" s="21"/>
      <c r="O56" s="21" t="s">
        <v>115</v>
      </c>
      <c r="P56" s="21" t="s">
        <v>12</v>
      </c>
      <c r="Q56" s="21">
        <v>300</v>
      </c>
      <c r="R56" s="34"/>
      <c r="S56" s="17">
        <f t="shared" si="1"/>
        <v>0</v>
      </c>
      <c r="T56" s="51"/>
    </row>
    <row r="57" spans="2:20" ht="15">
      <c r="B57" s="13">
        <v>411436072900</v>
      </c>
      <c r="C57" s="72"/>
      <c r="D57" s="21"/>
      <c r="E57" s="21"/>
      <c r="F57" s="21" t="s">
        <v>105</v>
      </c>
      <c r="G57" s="21"/>
      <c r="H57" s="21"/>
      <c r="I57" s="21" t="s">
        <v>54</v>
      </c>
      <c r="J57" s="21"/>
      <c r="K57" s="21"/>
      <c r="L57" s="21"/>
      <c r="M57" s="21" t="s">
        <v>42</v>
      </c>
      <c r="N57" s="21"/>
      <c r="O57" s="21" t="s">
        <v>115</v>
      </c>
      <c r="P57" s="21" t="s">
        <v>12</v>
      </c>
      <c r="Q57" s="21">
        <v>300</v>
      </c>
      <c r="R57" s="34"/>
      <c r="S57" s="17">
        <f t="shared" si="1"/>
        <v>0</v>
      </c>
      <c r="T57" s="51"/>
    </row>
    <row r="58" spans="2:20" ht="15">
      <c r="B58" s="13">
        <v>411436073000</v>
      </c>
      <c r="C58" s="72"/>
      <c r="D58" s="21"/>
      <c r="E58" s="21"/>
      <c r="F58" s="21" t="s">
        <v>106</v>
      </c>
      <c r="G58" s="21"/>
      <c r="H58" s="21"/>
      <c r="I58" s="21" t="s">
        <v>14</v>
      </c>
      <c r="J58" s="21"/>
      <c r="K58" s="21"/>
      <c r="L58" s="21"/>
      <c r="M58" s="21" t="s">
        <v>42</v>
      </c>
      <c r="N58" s="21"/>
      <c r="O58" s="21" t="s">
        <v>115</v>
      </c>
      <c r="P58" s="21" t="s">
        <v>12</v>
      </c>
      <c r="Q58" s="21">
        <v>300</v>
      </c>
      <c r="R58" s="34"/>
      <c r="S58" s="17">
        <f t="shared" si="1"/>
        <v>0</v>
      </c>
      <c r="T58" s="51"/>
    </row>
    <row r="59" spans="2:20" ht="15">
      <c r="B59" s="13">
        <v>411436073100</v>
      </c>
      <c r="C59" s="72"/>
      <c r="D59" s="21"/>
      <c r="E59" s="21"/>
      <c r="F59" s="21" t="s">
        <v>106</v>
      </c>
      <c r="G59" s="21"/>
      <c r="H59" s="21"/>
      <c r="I59" s="21" t="s">
        <v>54</v>
      </c>
      <c r="J59" s="21"/>
      <c r="K59" s="21"/>
      <c r="L59" s="21"/>
      <c r="M59" s="21" t="s">
        <v>42</v>
      </c>
      <c r="N59" s="21"/>
      <c r="O59" s="21" t="s">
        <v>115</v>
      </c>
      <c r="P59" s="21" t="s">
        <v>12</v>
      </c>
      <c r="Q59" s="21">
        <v>300</v>
      </c>
      <c r="R59" s="34"/>
      <c r="S59" s="17">
        <f t="shared" si="1"/>
        <v>0</v>
      </c>
      <c r="T59" s="51"/>
    </row>
    <row r="60" spans="2:20" ht="15">
      <c r="B60" s="13">
        <v>421321009000</v>
      </c>
      <c r="C60" s="72" t="s">
        <v>59</v>
      </c>
      <c r="D60" s="21" t="s">
        <v>67</v>
      </c>
      <c r="E60" s="21" t="s">
        <v>81</v>
      </c>
      <c r="F60" s="21" t="s">
        <v>70</v>
      </c>
      <c r="G60" s="10" t="s">
        <v>19</v>
      </c>
      <c r="H60" s="21" t="s">
        <v>82</v>
      </c>
      <c r="I60" s="21" t="s">
        <v>54</v>
      </c>
      <c r="J60" s="21">
        <v>5</v>
      </c>
      <c r="K60" s="21" t="s">
        <v>69</v>
      </c>
      <c r="L60" s="21"/>
      <c r="M60" s="21" t="s">
        <v>103</v>
      </c>
      <c r="N60" s="21">
        <v>413275</v>
      </c>
      <c r="O60" s="21" t="s">
        <v>115</v>
      </c>
      <c r="P60" s="21" t="s">
        <v>12</v>
      </c>
      <c r="Q60" s="21">
        <v>200</v>
      </c>
      <c r="R60" s="34"/>
      <c r="S60" s="17">
        <f t="shared" si="1"/>
        <v>0</v>
      </c>
      <c r="T60" s="51"/>
    </row>
    <row r="61" spans="2:20" ht="15">
      <c r="B61" s="13">
        <v>421321003500</v>
      </c>
      <c r="C61" s="72"/>
      <c r="D61" s="21" t="s">
        <v>65</v>
      </c>
      <c r="E61" s="21" t="s">
        <v>81</v>
      </c>
      <c r="F61" s="21" t="s">
        <v>71</v>
      </c>
      <c r="G61" s="22" t="s">
        <v>17</v>
      </c>
      <c r="H61" s="21" t="s">
        <v>83</v>
      </c>
      <c r="I61" s="21" t="s">
        <v>14</v>
      </c>
      <c r="J61" s="21">
        <v>7</v>
      </c>
      <c r="K61" s="21" t="s">
        <v>69</v>
      </c>
      <c r="L61" s="21"/>
      <c r="M61" s="21" t="s">
        <v>103</v>
      </c>
      <c r="N61" s="21">
        <v>413426</v>
      </c>
      <c r="O61" s="21" t="s">
        <v>115</v>
      </c>
      <c r="P61" s="21" t="s">
        <v>12</v>
      </c>
      <c r="Q61" s="21">
        <v>150</v>
      </c>
      <c r="R61" s="34"/>
      <c r="S61" s="17">
        <f t="shared" si="1"/>
        <v>0</v>
      </c>
      <c r="T61" s="51"/>
    </row>
    <row r="62" spans="2:20" ht="15">
      <c r="B62" s="13">
        <v>421321069700</v>
      </c>
      <c r="C62" s="72"/>
      <c r="D62" s="21" t="s">
        <v>65</v>
      </c>
      <c r="E62" s="21" t="s">
        <v>81</v>
      </c>
      <c r="F62" s="21" t="s">
        <v>74</v>
      </c>
      <c r="G62" s="22" t="s">
        <v>17</v>
      </c>
      <c r="H62" s="21" t="s">
        <v>83</v>
      </c>
      <c r="I62" s="21" t="s">
        <v>14</v>
      </c>
      <c r="J62" s="21">
        <v>7</v>
      </c>
      <c r="K62" s="21" t="s">
        <v>69</v>
      </c>
      <c r="L62" s="21"/>
      <c r="M62" s="21" t="s">
        <v>103</v>
      </c>
      <c r="N62" s="21">
        <v>413444</v>
      </c>
      <c r="O62" s="21" t="s">
        <v>115</v>
      </c>
      <c r="P62" s="21" t="s">
        <v>12</v>
      </c>
      <c r="Q62" s="21">
        <v>200</v>
      </c>
      <c r="R62" s="34"/>
      <c r="S62" s="17">
        <f t="shared" si="1"/>
        <v>0</v>
      </c>
      <c r="T62" s="51"/>
    </row>
    <row r="63" spans="2:20" ht="15">
      <c r="B63" s="13">
        <v>421321070000</v>
      </c>
      <c r="C63" s="72"/>
      <c r="D63" s="21" t="s">
        <v>65</v>
      </c>
      <c r="E63" s="21" t="s">
        <v>81</v>
      </c>
      <c r="F63" s="21" t="s">
        <v>70</v>
      </c>
      <c r="G63" s="22" t="s">
        <v>17</v>
      </c>
      <c r="H63" s="21" t="s">
        <v>83</v>
      </c>
      <c r="I63" s="21" t="s">
        <v>14</v>
      </c>
      <c r="J63" s="21">
        <v>7</v>
      </c>
      <c r="K63" s="21" t="s">
        <v>69</v>
      </c>
      <c r="L63" s="21"/>
      <c r="M63" s="21" t="s">
        <v>103</v>
      </c>
      <c r="N63" s="21">
        <v>413514</v>
      </c>
      <c r="O63" s="21" t="s">
        <v>115</v>
      </c>
      <c r="P63" s="21" t="s">
        <v>12</v>
      </c>
      <c r="Q63" s="21">
        <v>150</v>
      </c>
      <c r="R63" s="34"/>
      <c r="S63" s="17">
        <f t="shared" si="1"/>
        <v>0</v>
      </c>
      <c r="T63" s="51"/>
    </row>
    <row r="64" spans="2:20" ht="15">
      <c r="B64" s="13">
        <v>414351017500</v>
      </c>
      <c r="C64" s="72"/>
      <c r="D64" s="21" t="s">
        <v>72</v>
      </c>
      <c r="E64" s="21" t="s">
        <v>81</v>
      </c>
      <c r="F64" s="21" t="s">
        <v>75</v>
      </c>
      <c r="G64" s="22" t="s">
        <v>17</v>
      </c>
      <c r="H64" s="21" t="s">
        <v>84</v>
      </c>
      <c r="I64" s="21" t="s">
        <v>14</v>
      </c>
      <c r="J64" s="21">
        <v>6</v>
      </c>
      <c r="K64" s="21" t="s">
        <v>69</v>
      </c>
      <c r="L64" s="21"/>
      <c r="M64" s="21" t="s">
        <v>103</v>
      </c>
      <c r="N64" s="21">
        <v>413652</v>
      </c>
      <c r="O64" s="21" t="s">
        <v>115</v>
      </c>
      <c r="P64" s="21" t="s">
        <v>12</v>
      </c>
      <c r="Q64" s="21">
        <v>150</v>
      </c>
      <c r="R64" s="34"/>
      <c r="S64" s="17">
        <f t="shared" si="1"/>
        <v>0</v>
      </c>
      <c r="T64" s="51"/>
    </row>
    <row r="65" spans="2:20" ht="15">
      <c r="B65" s="13">
        <v>421321070500</v>
      </c>
      <c r="C65" s="72"/>
      <c r="D65" s="21" t="s">
        <v>65</v>
      </c>
      <c r="E65" s="21" t="s">
        <v>81</v>
      </c>
      <c r="F65" s="21" t="s">
        <v>76</v>
      </c>
      <c r="G65" s="22" t="s">
        <v>17</v>
      </c>
      <c r="H65" s="21" t="s">
        <v>84</v>
      </c>
      <c r="I65" s="21" t="s">
        <v>14</v>
      </c>
      <c r="J65" s="21">
        <v>6</v>
      </c>
      <c r="K65" s="21" t="s">
        <v>69</v>
      </c>
      <c r="L65" s="21"/>
      <c r="M65" s="21" t="s">
        <v>103</v>
      </c>
      <c r="N65" s="21">
        <v>413732</v>
      </c>
      <c r="O65" s="21" t="s">
        <v>115</v>
      </c>
      <c r="P65" s="21" t="s">
        <v>12</v>
      </c>
      <c r="Q65" s="21">
        <v>200</v>
      </c>
      <c r="R65" s="34"/>
      <c r="S65" s="17">
        <f t="shared" si="1"/>
        <v>0</v>
      </c>
      <c r="T65" s="51"/>
    </row>
    <row r="66" spans="2:20" ht="15">
      <c r="B66" s="13">
        <v>421321070400</v>
      </c>
      <c r="C66" s="72"/>
      <c r="D66" s="21" t="s">
        <v>65</v>
      </c>
      <c r="E66" s="21" t="s">
        <v>81</v>
      </c>
      <c r="F66" s="21" t="s">
        <v>77</v>
      </c>
      <c r="G66" s="22" t="s">
        <v>17</v>
      </c>
      <c r="H66" s="21" t="s">
        <v>84</v>
      </c>
      <c r="I66" s="21" t="s">
        <v>14</v>
      </c>
      <c r="J66" s="21">
        <v>6</v>
      </c>
      <c r="K66" s="21" t="s">
        <v>69</v>
      </c>
      <c r="L66" s="21"/>
      <c r="M66" s="21" t="s">
        <v>103</v>
      </c>
      <c r="N66" s="21">
        <v>413735</v>
      </c>
      <c r="O66" s="21" t="s">
        <v>115</v>
      </c>
      <c r="P66" s="21" t="s">
        <v>12</v>
      </c>
      <c r="Q66" s="21">
        <v>100</v>
      </c>
      <c r="R66" s="34"/>
      <c r="S66" s="17">
        <f t="shared" si="1"/>
        <v>0</v>
      </c>
      <c r="T66" s="51"/>
    </row>
    <row r="67" spans="2:20" ht="15">
      <c r="B67" s="13">
        <v>421321006200</v>
      </c>
      <c r="C67" s="72"/>
      <c r="D67" s="21" t="s">
        <v>65</v>
      </c>
      <c r="E67" s="21" t="s">
        <v>81</v>
      </c>
      <c r="F67" s="21" t="s">
        <v>78</v>
      </c>
      <c r="G67" s="22" t="s">
        <v>17</v>
      </c>
      <c r="H67" s="21" t="s">
        <v>84</v>
      </c>
      <c r="I67" s="21" t="s">
        <v>14</v>
      </c>
      <c r="J67" s="21">
        <v>6</v>
      </c>
      <c r="K67" s="21" t="s">
        <v>69</v>
      </c>
      <c r="L67" s="21"/>
      <c r="M67" s="21" t="s">
        <v>103</v>
      </c>
      <c r="N67" s="21">
        <v>413841</v>
      </c>
      <c r="O67" s="21" t="s">
        <v>115</v>
      </c>
      <c r="P67" s="21" t="s">
        <v>12</v>
      </c>
      <c r="Q67" s="21">
        <v>150</v>
      </c>
      <c r="R67" s="34"/>
      <c r="S67" s="17">
        <f t="shared" si="1"/>
        <v>0</v>
      </c>
      <c r="T67" s="51"/>
    </row>
    <row r="68" spans="2:20" ht="15">
      <c r="B68" s="13">
        <v>421321002000</v>
      </c>
      <c r="C68" s="72"/>
      <c r="D68" s="21" t="s">
        <v>67</v>
      </c>
      <c r="E68" s="21" t="s">
        <v>81</v>
      </c>
      <c r="F68" s="21" t="s">
        <v>70</v>
      </c>
      <c r="G68" s="22" t="s">
        <v>17</v>
      </c>
      <c r="H68" s="21" t="s">
        <v>84</v>
      </c>
      <c r="I68" s="21" t="s">
        <v>54</v>
      </c>
      <c r="J68" s="21">
        <v>3</v>
      </c>
      <c r="K68" s="21" t="s">
        <v>69</v>
      </c>
      <c r="L68" s="21"/>
      <c r="M68" s="21" t="s">
        <v>103</v>
      </c>
      <c r="N68" s="21">
        <v>413875</v>
      </c>
      <c r="O68" s="21" t="s">
        <v>115</v>
      </c>
      <c r="P68" s="21" t="s">
        <v>12</v>
      </c>
      <c r="Q68" s="21">
        <v>200</v>
      </c>
      <c r="R68" s="34"/>
      <c r="S68" s="17">
        <f t="shared" si="1"/>
        <v>0</v>
      </c>
      <c r="T68" s="51"/>
    </row>
    <row r="69" spans="2:20" ht="15">
      <c r="B69" s="13">
        <v>421321072200</v>
      </c>
      <c r="C69" s="72"/>
      <c r="D69" s="21" t="s">
        <v>73</v>
      </c>
      <c r="E69" s="21" t="s">
        <v>81</v>
      </c>
      <c r="F69" s="21" t="s">
        <v>79</v>
      </c>
      <c r="G69" s="22" t="s">
        <v>17</v>
      </c>
      <c r="H69" s="21" t="s">
        <v>84</v>
      </c>
      <c r="I69" s="21" t="s">
        <v>14</v>
      </c>
      <c r="J69" s="21">
        <v>5</v>
      </c>
      <c r="K69" s="21" t="s">
        <v>69</v>
      </c>
      <c r="L69" s="21"/>
      <c r="M69" s="21" t="s">
        <v>103</v>
      </c>
      <c r="N69" s="21">
        <v>413940</v>
      </c>
      <c r="O69" s="21" t="s">
        <v>115</v>
      </c>
      <c r="P69" s="21" t="s">
        <v>12</v>
      </c>
      <c r="Q69" s="21">
        <v>200</v>
      </c>
      <c r="R69" s="34"/>
      <c r="S69" s="17">
        <f t="shared" si="1"/>
        <v>0</v>
      </c>
      <c r="T69" s="51"/>
    </row>
    <row r="70" spans="2:20" ht="30">
      <c r="B70" s="13">
        <v>421321007800</v>
      </c>
      <c r="C70" s="24" t="s">
        <v>85</v>
      </c>
      <c r="D70" s="21" t="s">
        <v>72</v>
      </c>
      <c r="E70" s="21" t="s">
        <v>81</v>
      </c>
      <c r="F70" s="21" t="s">
        <v>71</v>
      </c>
      <c r="G70" s="22" t="s">
        <v>17</v>
      </c>
      <c r="H70" s="21" t="s">
        <v>84</v>
      </c>
      <c r="I70" s="21" t="s">
        <v>14</v>
      </c>
      <c r="J70" s="21">
        <v>6</v>
      </c>
      <c r="K70" s="21" t="s">
        <v>69</v>
      </c>
      <c r="L70" s="21"/>
      <c r="M70" s="21" t="s">
        <v>103</v>
      </c>
      <c r="N70" s="21">
        <v>414217</v>
      </c>
      <c r="O70" s="21" t="s">
        <v>115</v>
      </c>
      <c r="P70" s="21" t="s">
        <v>12</v>
      </c>
      <c r="Q70" s="21">
        <v>150</v>
      </c>
      <c r="R70" s="34"/>
      <c r="S70" s="17">
        <f t="shared" si="1"/>
        <v>0</v>
      </c>
      <c r="T70" s="51"/>
    </row>
    <row r="71" spans="2:20" ht="15">
      <c r="B71" s="13">
        <v>421321007600</v>
      </c>
      <c r="C71" s="72" t="s">
        <v>86</v>
      </c>
      <c r="D71" s="21" t="s">
        <v>72</v>
      </c>
      <c r="E71" s="21" t="s">
        <v>87</v>
      </c>
      <c r="F71" s="21" t="s">
        <v>88</v>
      </c>
      <c r="G71" s="22" t="s">
        <v>17</v>
      </c>
      <c r="H71" s="22" t="s">
        <v>83</v>
      </c>
      <c r="I71" s="21" t="s">
        <v>14</v>
      </c>
      <c r="J71" s="21">
        <v>7</v>
      </c>
      <c r="K71" s="21" t="s">
        <v>69</v>
      </c>
      <c r="L71" s="21"/>
      <c r="M71" s="21" t="s">
        <v>103</v>
      </c>
      <c r="N71" s="21">
        <v>438048</v>
      </c>
      <c r="O71" s="21" t="s">
        <v>115</v>
      </c>
      <c r="P71" s="21" t="s">
        <v>12</v>
      </c>
      <c r="Q71" s="21">
        <v>200</v>
      </c>
      <c r="R71" s="34"/>
      <c r="S71" s="17">
        <f t="shared" si="1"/>
        <v>0</v>
      </c>
      <c r="T71" s="51"/>
    </row>
    <row r="72" spans="2:20" ht="15">
      <c r="B72" s="13">
        <v>421321007700</v>
      </c>
      <c r="C72" s="72"/>
      <c r="D72" s="21" t="s">
        <v>72</v>
      </c>
      <c r="E72" s="21" t="s">
        <v>87</v>
      </c>
      <c r="F72" s="21" t="s">
        <v>88</v>
      </c>
      <c r="G72" s="22" t="s">
        <v>17</v>
      </c>
      <c r="H72" s="21" t="s">
        <v>84</v>
      </c>
      <c r="I72" s="21" t="s">
        <v>14</v>
      </c>
      <c r="J72" s="21">
        <v>6</v>
      </c>
      <c r="K72" s="21" t="s">
        <v>69</v>
      </c>
      <c r="L72" s="21"/>
      <c r="M72" s="21" t="s">
        <v>103</v>
      </c>
      <c r="N72" s="21">
        <v>436165</v>
      </c>
      <c r="O72" s="21" t="s">
        <v>115</v>
      </c>
      <c r="P72" s="21" t="s">
        <v>12</v>
      </c>
      <c r="Q72" s="21">
        <v>300</v>
      </c>
      <c r="R72" s="34"/>
      <c r="S72" s="17">
        <f t="shared" si="1"/>
        <v>0</v>
      </c>
      <c r="T72" s="51"/>
    </row>
    <row r="73" spans="2:20" ht="15">
      <c r="B73" s="13">
        <v>421623130400</v>
      </c>
      <c r="C73" s="72" t="s">
        <v>89</v>
      </c>
      <c r="D73" s="21" t="s">
        <v>65</v>
      </c>
      <c r="E73" s="21" t="s">
        <v>90</v>
      </c>
      <c r="F73" s="22" t="s">
        <v>93</v>
      </c>
      <c r="G73" s="22" t="s">
        <v>17</v>
      </c>
      <c r="H73" s="21" t="s">
        <v>83</v>
      </c>
      <c r="I73" s="21" t="s">
        <v>14</v>
      </c>
      <c r="J73" s="21">
        <v>7</v>
      </c>
      <c r="K73" s="21" t="s">
        <v>69</v>
      </c>
      <c r="L73" s="21"/>
      <c r="M73" s="21" t="s">
        <v>103</v>
      </c>
      <c r="N73" s="21">
        <v>436175</v>
      </c>
      <c r="O73" s="21" t="s">
        <v>115</v>
      </c>
      <c r="P73" s="21" t="s">
        <v>12</v>
      </c>
      <c r="Q73" s="21">
        <v>300</v>
      </c>
      <c r="R73" s="34"/>
      <c r="S73" s="17">
        <f t="shared" si="1"/>
        <v>0</v>
      </c>
      <c r="T73" s="51"/>
    </row>
    <row r="74" spans="2:20" ht="15">
      <c r="B74" s="13">
        <v>421325054700</v>
      </c>
      <c r="C74" s="72"/>
      <c r="D74" s="21" t="s">
        <v>65</v>
      </c>
      <c r="E74" s="21" t="s">
        <v>90</v>
      </c>
      <c r="F74" s="22" t="s">
        <v>93</v>
      </c>
      <c r="G74" s="22" t="s">
        <v>17</v>
      </c>
      <c r="H74" s="21" t="s">
        <v>84</v>
      </c>
      <c r="I74" s="21" t="s">
        <v>14</v>
      </c>
      <c r="J74" s="21">
        <v>6</v>
      </c>
      <c r="K74" s="21" t="s">
        <v>69</v>
      </c>
      <c r="L74" s="21"/>
      <c r="M74" s="21" t="s">
        <v>103</v>
      </c>
      <c r="N74" s="21">
        <v>436183</v>
      </c>
      <c r="O74" s="21" t="s">
        <v>115</v>
      </c>
      <c r="P74" s="21" t="s">
        <v>12</v>
      </c>
      <c r="Q74" s="21">
        <v>200</v>
      </c>
      <c r="R74" s="34"/>
      <c r="S74" s="17">
        <f t="shared" si="1"/>
        <v>0</v>
      </c>
      <c r="T74" s="51"/>
    </row>
    <row r="75" spans="2:20" ht="15">
      <c r="B75" s="13">
        <v>421325055000</v>
      </c>
      <c r="C75" s="72"/>
      <c r="D75" s="21" t="s">
        <v>65</v>
      </c>
      <c r="E75" s="21" t="s">
        <v>90</v>
      </c>
      <c r="F75" s="22" t="s">
        <v>94</v>
      </c>
      <c r="G75" s="22" t="s">
        <v>17</v>
      </c>
      <c r="H75" s="21" t="s">
        <v>84</v>
      </c>
      <c r="I75" s="21" t="s">
        <v>14</v>
      </c>
      <c r="J75" s="21">
        <v>6</v>
      </c>
      <c r="K75" s="21" t="s">
        <v>69</v>
      </c>
      <c r="L75" s="21"/>
      <c r="M75" s="21" t="s">
        <v>103</v>
      </c>
      <c r="N75" s="21">
        <v>436186</v>
      </c>
      <c r="O75" s="21" t="s">
        <v>115</v>
      </c>
      <c r="P75" s="21" t="s">
        <v>12</v>
      </c>
      <c r="Q75" s="21">
        <v>600</v>
      </c>
      <c r="R75" s="34"/>
      <c r="S75" s="17">
        <f t="shared" si="1"/>
        <v>0</v>
      </c>
      <c r="T75" s="51"/>
    </row>
    <row r="76" spans="2:20" ht="45">
      <c r="B76" s="13">
        <v>421325092100</v>
      </c>
      <c r="C76" s="24" t="s">
        <v>91</v>
      </c>
      <c r="D76" s="21" t="s">
        <v>65</v>
      </c>
      <c r="E76" s="21" t="s">
        <v>92</v>
      </c>
      <c r="F76" s="22" t="s">
        <v>95</v>
      </c>
      <c r="G76" s="22" t="s">
        <v>17</v>
      </c>
      <c r="H76" s="21" t="s">
        <v>84</v>
      </c>
      <c r="I76" s="21" t="s">
        <v>14</v>
      </c>
      <c r="J76" s="21">
        <v>6</v>
      </c>
      <c r="K76" s="21" t="s">
        <v>69</v>
      </c>
      <c r="L76" s="21"/>
      <c r="M76" s="21" t="s">
        <v>103</v>
      </c>
      <c r="N76" s="21">
        <v>440084</v>
      </c>
      <c r="O76" s="21" t="s">
        <v>115</v>
      </c>
      <c r="P76" s="21" t="s">
        <v>12</v>
      </c>
      <c r="Q76" s="21">
        <v>200</v>
      </c>
      <c r="R76" s="34"/>
      <c r="S76" s="17">
        <f t="shared" si="1"/>
        <v>0</v>
      </c>
      <c r="T76" s="51"/>
    </row>
    <row r="77" spans="2:20" ht="15">
      <c r="B77" s="13">
        <v>421376112100</v>
      </c>
      <c r="C77" s="72" t="s">
        <v>101</v>
      </c>
      <c r="D77" s="21" t="s">
        <v>65</v>
      </c>
      <c r="E77" s="21" t="s">
        <v>96</v>
      </c>
      <c r="F77" s="22" t="s">
        <v>98</v>
      </c>
      <c r="G77" s="22" t="s">
        <v>17</v>
      </c>
      <c r="H77" s="21" t="s">
        <v>84</v>
      </c>
      <c r="I77" s="21" t="s">
        <v>14</v>
      </c>
      <c r="J77" s="21">
        <v>6</v>
      </c>
      <c r="K77" s="21" t="s">
        <v>69</v>
      </c>
      <c r="L77" s="21"/>
      <c r="M77" s="21" t="s">
        <v>103</v>
      </c>
      <c r="N77" s="21">
        <v>436512</v>
      </c>
      <c r="O77" s="21" t="s">
        <v>115</v>
      </c>
      <c r="P77" s="21" t="s">
        <v>12</v>
      </c>
      <c r="Q77" s="21">
        <v>300</v>
      </c>
      <c r="R77" s="34"/>
      <c r="S77" s="17">
        <f t="shared" si="1"/>
        <v>0</v>
      </c>
      <c r="T77" s="51"/>
    </row>
    <row r="78" spans="2:20" ht="15">
      <c r="B78" s="13">
        <v>421376111100</v>
      </c>
      <c r="C78" s="72"/>
      <c r="D78" s="21" t="s">
        <v>65</v>
      </c>
      <c r="E78" s="21" t="s">
        <v>96</v>
      </c>
      <c r="F78" s="22" t="s">
        <v>99</v>
      </c>
      <c r="G78" s="22" t="s">
        <v>17</v>
      </c>
      <c r="H78" s="21" t="s">
        <v>84</v>
      </c>
      <c r="I78" s="21" t="s">
        <v>14</v>
      </c>
      <c r="J78" s="21">
        <v>6</v>
      </c>
      <c r="K78" s="21" t="s">
        <v>69</v>
      </c>
      <c r="L78" s="21"/>
      <c r="M78" s="21" t="s">
        <v>103</v>
      </c>
      <c r="N78" s="21">
        <v>436516</v>
      </c>
      <c r="O78" s="21" t="s">
        <v>115</v>
      </c>
      <c r="P78" s="21" t="s">
        <v>12</v>
      </c>
      <c r="Q78" s="21">
        <v>300</v>
      </c>
      <c r="R78" s="34"/>
      <c r="S78" s="17">
        <f t="shared" si="1"/>
        <v>0</v>
      </c>
      <c r="T78" s="51"/>
    </row>
    <row r="79" spans="2:20" ht="15">
      <c r="B79" s="13">
        <v>421321006000</v>
      </c>
      <c r="C79" s="72" t="s">
        <v>102</v>
      </c>
      <c r="D79" s="21" t="s">
        <v>72</v>
      </c>
      <c r="E79" s="21" t="s">
        <v>97</v>
      </c>
      <c r="F79" s="22" t="s">
        <v>100</v>
      </c>
      <c r="G79" s="22" t="s">
        <v>17</v>
      </c>
      <c r="H79" s="21" t="s">
        <v>83</v>
      </c>
      <c r="I79" s="21" t="s">
        <v>14</v>
      </c>
      <c r="J79" s="21">
        <v>7</v>
      </c>
      <c r="K79" s="21" t="s">
        <v>69</v>
      </c>
      <c r="L79" s="21"/>
      <c r="M79" s="21" t="s">
        <v>103</v>
      </c>
      <c r="N79" s="21">
        <v>436524</v>
      </c>
      <c r="O79" s="21" t="s">
        <v>115</v>
      </c>
      <c r="P79" s="21" t="s">
        <v>12</v>
      </c>
      <c r="Q79" s="21">
        <v>200</v>
      </c>
      <c r="R79" s="34"/>
      <c r="S79" s="17">
        <f t="shared" si="1"/>
        <v>0</v>
      </c>
      <c r="T79" s="51"/>
    </row>
    <row r="80" spans="2:20" ht="15.75" thickBot="1">
      <c r="B80" s="14">
        <v>421321006100</v>
      </c>
      <c r="C80" s="78"/>
      <c r="D80" s="26" t="s">
        <v>72</v>
      </c>
      <c r="E80" s="26" t="s">
        <v>97</v>
      </c>
      <c r="F80" s="9" t="s">
        <v>100</v>
      </c>
      <c r="G80" s="26" t="s">
        <v>17</v>
      </c>
      <c r="H80" s="26" t="s">
        <v>84</v>
      </c>
      <c r="I80" s="26" t="s">
        <v>14</v>
      </c>
      <c r="J80" s="26">
        <v>6</v>
      </c>
      <c r="K80" s="26" t="s">
        <v>69</v>
      </c>
      <c r="L80" s="26"/>
      <c r="M80" s="26" t="s">
        <v>103</v>
      </c>
      <c r="N80" s="26">
        <v>436535</v>
      </c>
      <c r="O80" s="26" t="s">
        <v>115</v>
      </c>
      <c r="P80" s="26" t="s">
        <v>12</v>
      </c>
      <c r="Q80" s="26">
        <v>200</v>
      </c>
      <c r="R80" s="35"/>
      <c r="S80" s="18">
        <f>Q80*R80</f>
        <v>0</v>
      </c>
      <c r="T80" s="52"/>
    </row>
    <row r="81" ht="15.75" thickBot="1"/>
    <row r="82" spans="2:4" ht="15">
      <c r="B82" s="58" t="s">
        <v>142</v>
      </c>
      <c r="C82" s="59"/>
      <c r="D82" s="29">
        <f>SUM(P6:P44)</f>
        <v>0</v>
      </c>
    </row>
    <row r="83" spans="2:4" ht="15.75" thickBot="1">
      <c r="B83" s="60" t="s">
        <v>143</v>
      </c>
      <c r="C83" s="61"/>
      <c r="D83" s="30">
        <f>SUM(S47:S80)</f>
        <v>0</v>
      </c>
    </row>
    <row r="84" spans="2:4" ht="15.75" thickBot="1">
      <c r="B84" s="62" t="s">
        <v>151</v>
      </c>
      <c r="C84" s="63"/>
      <c r="D84" s="48">
        <f>D82+D83</f>
        <v>0</v>
      </c>
    </row>
    <row r="86" ht="15">
      <c r="B86" s="5" t="s">
        <v>109</v>
      </c>
    </row>
    <row r="87" ht="15">
      <c r="B87" s="5" t="s">
        <v>110</v>
      </c>
    </row>
    <row r="88" ht="15">
      <c r="B88" s="5" t="s">
        <v>111</v>
      </c>
    </row>
    <row r="89" ht="15">
      <c r="B89" s="5" t="s">
        <v>113</v>
      </c>
    </row>
    <row r="90" ht="15">
      <c r="B90" s="5" t="s">
        <v>112</v>
      </c>
    </row>
    <row r="91" ht="15">
      <c r="B91" s="5" t="s">
        <v>149</v>
      </c>
    </row>
    <row r="92" ht="15">
      <c r="B92" s="5" t="s">
        <v>145</v>
      </c>
    </row>
    <row r="93" ht="15">
      <c r="B93" s="5" t="s">
        <v>146</v>
      </c>
    </row>
    <row r="94" ht="15">
      <c r="B94" s="5" t="s">
        <v>144</v>
      </c>
    </row>
    <row r="95" ht="15">
      <c r="B95" s="5" t="s">
        <v>150</v>
      </c>
    </row>
    <row r="97" spans="2:9" ht="15">
      <c r="B97" s="31" t="s">
        <v>152</v>
      </c>
      <c r="C97"/>
      <c r="D97"/>
      <c r="E97"/>
      <c r="F97"/>
      <c r="G97"/>
      <c r="H97"/>
      <c r="I97"/>
    </row>
    <row r="98" spans="2:9" ht="15">
      <c r="B98" s="53" t="s">
        <v>153</v>
      </c>
      <c r="C98" s="54"/>
      <c r="D98" s="54"/>
      <c r="E98" s="55"/>
      <c r="F98" s="55"/>
      <c r="G98" s="55"/>
      <c r="H98" s="55"/>
      <c r="I98" s="55"/>
    </row>
    <row r="99" spans="2:9" ht="15">
      <c r="B99" s="53" t="s">
        <v>154</v>
      </c>
      <c r="C99" s="54"/>
      <c r="D99" s="54"/>
      <c r="E99" s="55"/>
      <c r="F99" s="55"/>
      <c r="G99" s="55"/>
      <c r="H99" s="55"/>
      <c r="I99" s="55"/>
    </row>
    <row r="100" spans="2:9" ht="69" customHeight="1">
      <c r="B100" s="56" t="s">
        <v>155</v>
      </c>
      <c r="C100" s="57"/>
      <c r="D100" s="57"/>
      <c r="E100" s="55"/>
      <c r="F100" s="55"/>
      <c r="G100" s="55"/>
      <c r="H100" s="55"/>
      <c r="I100" s="55"/>
    </row>
  </sheetData>
  <sheetProtection algorithmName="SHA-512" hashValue="LD2Uvo3tKf+yDCCz84coG40xKiZ6+rbxoHridvcFUTysrJQNgTfEtYRzVFqLpGZjBKSe/aeF4bgcOeOBlcbosg==" saltValue="YVGZbUI40aoDvRGq2UTlaQ==" spinCount="100000" sheet="1" objects="1" scenarios="1"/>
  <mergeCells count="42">
    <mergeCell ref="C79:C80"/>
    <mergeCell ref="C56:C59"/>
    <mergeCell ref="C60:C69"/>
    <mergeCell ref="C71:C72"/>
    <mergeCell ref="C73:C75"/>
    <mergeCell ref="C77:C78"/>
    <mergeCell ref="F48:F49"/>
    <mergeCell ref="F50:F51"/>
    <mergeCell ref="D52:D55"/>
    <mergeCell ref="F52:F53"/>
    <mergeCell ref="F54:F55"/>
    <mergeCell ref="E22:E23"/>
    <mergeCell ref="E20:E21"/>
    <mergeCell ref="D27:D28"/>
    <mergeCell ref="C20:C29"/>
    <mergeCell ref="C48:C55"/>
    <mergeCell ref="D48:D51"/>
    <mergeCell ref="C40:C44"/>
    <mergeCell ref="B2:F2"/>
    <mergeCell ref="D30:D31"/>
    <mergeCell ref="D32:D33"/>
    <mergeCell ref="E6:E9"/>
    <mergeCell ref="D20:D23"/>
    <mergeCell ref="D24:D26"/>
    <mergeCell ref="C6:C19"/>
    <mergeCell ref="C30:C35"/>
    <mergeCell ref="E10:E13"/>
    <mergeCell ref="E24:E25"/>
    <mergeCell ref="D6:D19"/>
    <mergeCell ref="E17:E19"/>
    <mergeCell ref="E14:E16"/>
    <mergeCell ref="C36:C39"/>
    <mergeCell ref="D34:D35"/>
    <mergeCell ref="B99:D99"/>
    <mergeCell ref="E99:I99"/>
    <mergeCell ref="B100:D100"/>
    <mergeCell ref="E100:I100"/>
    <mergeCell ref="B82:C82"/>
    <mergeCell ref="B83:C83"/>
    <mergeCell ref="B84:C84"/>
    <mergeCell ref="B98:D98"/>
    <mergeCell ref="E98:I98"/>
  </mergeCells>
  <printOptions/>
  <pageMargins left="0.7" right="0.7" top="0.787401575" bottom="0.787401575" header="0.3" footer="0.3"/>
  <pageSetup fitToHeight="0" fitToWidth="1" horizontalDpi="600" verticalDpi="600" orientation="landscape" paperSize="8" scale="48" r:id="rId2"/>
  <rowBreaks count="1" manualBreakCount="1">
    <brk id="45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Faluši Jan</dc:creator>
  <cp:keywords/>
  <dc:description/>
  <cp:lastModifiedBy>Bartoň Bronislav</cp:lastModifiedBy>
  <cp:lastPrinted>2019-09-16T08:52:07Z</cp:lastPrinted>
  <dcterms:created xsi:type="dcterms:W3CDTF">2019-03-08T05:53:01Z</dcterms:created>
  <dcterms:modified xsi:type="dcterms:W3CDTF">2019-10-18T07:05:59Z</dcterms:modified>
  <cp:category/>
  <cp:version/>
  <cp:contentType/>
  <cp:contentStatus/>
</cp:coreProperties>
</file>