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9" i="1" l="1"/>
  <c r="K9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L50" i="1" l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F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L51" i="1" l="1"/>
</calcChain>
</file>

<file path=xl/sharedStrings.xml><?xml version="1.0" encoding="utf-8"?>
<sst xmlns="http://schemas.openxmlformats.org/spreadsheetml/2006/main" count="92" uniqueCount="45">
  <si>
    <t>TECHNOLOGIE OPRACOVÁNÍ - TRYSKÁNÍ A ROVNÁNÍ</t>
  </si>
  <si>
    <t>Pořadové číslo</t>
  </si>
  <si>
    <t>Číslo dílu</t>
  </si>
  <si>
    <t>Obsahuje výkres číslo</t>
  </si>
  <si>
    <t>Použitý materiál</t>
  </si>
  <si>
    <t>Síla materiálu</t>
  </si>
  <si>
    <t>Orientační počet kusů v dávce</t>
  </si>
  <si>
    <t>Počet kusů celkem</t>
  </si>
  <si>
    <t>Průběžná doba plnění 1 kusu (ve dnech)</t>
  </si>
  <si>
    <t>Nabídková cena za 1 kus (v Kč bez DPH)</t>
  </si>
  <si>
    <t>Cena za dopravu 1 kusu (v Kč bez DPH)</t>
  </si>
  <si>
    <t>Nabídková cena za 1 kus včetně dopravy (v Kč bez DPH)</t>
  </si>
  <si>
    <t>Nabídková cena za celkové množství daného kusu (v Kč bez DPH)</t>
  </si>
  <si>
    <t>1.0978</t>
  </si>
  <si>
    <t>5 212 401 27 03</t>
  </si>
  <si>
    <t>11 375</t>
  </si>
  <si>
    <t>5 212 401 27 04</t>
  </si>
  <si>
    <t>5 212 401 27 12</t>
  </si>
  <si>
    <t>5 212 401 27 13</t>
  </si>
  <si>
    <t>5 212 401 27 14</t>
  </si>
  <si>
    <t>5 212 401 27 15</t>
  </si>
  <si>
    <t>5 212 401 71 00</t>
  </si>
  <si>
    <t>52128086052/1-2</t>
  </si>
  <si>
    <t>5 212 401 71 01</t>
  </si>
  <si>
    <t>5 212 401 71 04</t>
  </si>
  <si>
    <t>52128086060/1-2</t>
  </si>
  <si>
    <t>5 212 401 71 05</t>
  </si>
  <si>
    <t>5 212 401 71 12</t>
  </si>
  <si>
    <t>52128086109/1-2</t>
  </si>
  <si>
    <t>5 212 401 71 13</t>
  </si>
  <si>
    <t>52128086109/2-2</t>
  </si>
  <si>
    <t>6 1915 052 10</t>
  </si>
  <si>
    <t>S355J2G3</t>
  </si>
  <si>
    <t>6 2075 050 10</t>
  </si>
  <si>
    <t>6 2095 050 10</t>
  </si>
  <si>
    <t>6 2160 050 10</t>
  </si>
  <si>
    <t>6 2380 050 03</t>
  </si>
  <si>
    <t>6 2475 050 10</t>
  </si>
  <si>
    <t>Celková nabídková cena v Kč bez DPH</t>
  </si>
  <si>
    <t>Identifikační údaje:</t>
  </si>
  <si>
    <t>Název/jméno zhotovitele:</t>
  </si>
  <si>
    <t>IČ:</t>
  </si>
  <si>
    <t>Razítko a podpis osoby oprávněné jednat jménem či za uchazeče (zhotovitele):</t>
  </si>
  <si>
    <t>Veřejná zakázka: 014/2/2013 Tryskání a rovnání dílů, část 1 Tryskání a rovnání materiálu</t>
  </si>
  <si>
    <t>Příloha č. 1 smlouvy o dílo č. 268/2012/V/3/5-ŘÚF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</si>
</sst>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&quot;Kč&quot;"/>
    <numFmt numFmtId="165" formatCode="#,##0\ &quot;Kč&quot;"/>
    <numFmt numFmtId="166" formatCode="#,##0.00\ &quot;Kč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4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4" fillId="0" borderId="1" xfId="0" applyFont="1" applyBorder="1" applyAlignment="1" applyProtection="1">
      <alignment horizontal="center" vertical="center" wrapText="1" shrinkToFit="1"/>
      <protection hidden="1"/>
    </xf>
    <xf numFmtId="49" fontId="4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4" fillId="0" borderId="2" xfId="0" applyNumberFormat="1" applyFont="1" applyBorder="1" applyAlignment="1" applyProtection="1">
      <alignment horizontal="center" vertical="center" wrapText="1" shrinkToFit="1"/>
      <protection hidden="1"/>
    </xf>
    <xf numFmtId="49" fontId="4" fillId="0" borderId="3" xfId="0" applyNumberFormat="1" applyFont="1" applyBorder="1" applyAlignment="1" applyProtection="1">
      <alignment horizontal="center" vertical="center" wrapText="1" shrinkToFit="1"/>
      <protection hidden="1"/>
    </xf>
    <xf numFmtId="164" fontId="4" fillId="0" borderId="4" xfId="0" applyNumberFormat="1" applyFont="1" applyBorder="1" applyAlignment="1" applyProtection="1">
      <alignment horizontal="center" vertical="center" wrapText="1" shrinkToFi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4" fillId="0" borderId="5" xfId="0" applyNumberFormat="1" applyFont="1" applyFill="1" applyBorder="1" applyAlignment="1" applyProtection="1">
      <alignment horizontal="center" vertical="center" wrapText="1" shrinkToFit="1"/>
      <protection hidden="1"/>
    </xf>
    <xf numFmtId="164" fontId="4" fillId="0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right" vertical="center"/>
      <protection hidden="1"/>
    </xf>
    <xf numFmtId="0" fontId="7" fillId="0" borderId="7" xfId="0" applyFont="1" applyBorder="1" applyAlignment="1" applyProtection="1">
      <alignment horizontal="right" vertical="center"/>
      <protection hidden="1"/>
    </xf>
    <xf numFmtId="49" fontId="3" fillId="0" borderId="7" xfId="0" applyNumberFormat="1" applyFont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1" fontId="3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2" fontId="3" fillId="4" borderId="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7" xfId="0" applyFont="1" applyFill="1" applyBorder="1" applyAlignment="1" applyProtection="1">
      <alignment horizontal="right" vertical="center"/>
      <protection hidden="1"/>
    </xf>
    <xf numFmtId="49" fontId="3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right" vertical="center"/>
      <protection hidden="1"/>
    </xf>
    <xf numFmtId="0" fontId="7" fillId="0" borderId="8" xfId="0" applyFont="1" applyBorder="1" applyAlignment="1" applyProtection="1">
      <alignment horizontal="right" vertical="center"/>
      <protection hidden="1"/>
    </xf>
    <xf numFmtId="49" fontId="3" fillId="0" borderId="8" xfId="0" applyNumberFormat="1" applyFont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2" fontId="3" fillId="4" borderId="8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164" fontId="3" fillId="0" borderId="0" xfId="0" applyNumberFormat="1" applyFont="1" applyAlignment="1">
      <alignment horizontal="right"/>
    </xf>
    <xf numFmtId="164" fontId="5" fillId="0" borderId="9" xfId="0" applyNumberFormat="1" applyFont="1" applyBorder="1" applyAlignment="1" applyProtection="1">
      <alignment horizontal="left"/>
      <protection hidden="1"/>
    </xf>
    <xf numFmtId="0" fontId="2" fillId="0" borderId="2" xfId="0" applyFont="1" applyBorder="1" applyProtection="1">
      <protection hidden="1"/>
    </xf>
    <xf numFmtId="0" fontId="3" fillId="0" borderId="0" xfId="0" applyFont="1"/>
    <xf numFmtId="164" fontId="4" fillId="0" borderId="0" xfId="0" applyNumberFormat="1" applyFont="1" applyBorder="1" applyAlignment="1">
      <alignment horizontal="left"/>
    </xf>
    <xf numFmtId="0" fontId="2" fillId="0" borderId="0" xfId="0" applyFont="1" applyBorder="1"/>
    <xf numFmtId="165" fontId="4" fillId="0" borderId="0" xfId="0" applyNumberFormat="1" applyFont="1" applyFill="1" applyBorder="1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49" fontId="3" fillId="0" borderId="0" xfId="0" applyNumberFormat="1" applyFont="1"/>
    <xf numFmtId="164" fontId="3" fillId="0" borderId="0" xfId="0" applyNumberFormat="1" applyFont="1" applyFill="1"/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4" fontId="3" fillId="0" borderId="7" xfId="0" applyNumberFormat="1" applyFont="1" applyFill="1" applyBorder="1" applyAlignment="1" applyProtection="1">
      <alignment horizontal="center" vertical="center"/>
      <protection hidden="1"/>
    </xf>
    <xf numFmtId="4" fontId="3" fillId="0" borderId="8" xfId="0" applyNumberFormat="1" applyFont="1" applyFill="1" applyBorder="1" applyAlignment="1" applyProtection="1">
      <alignment horizontal="center" vertical="center"/>
      <protection hidden="1"/>
    </xf>
    <xf numFmtId="166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7"/>
  <sheetViews>
    <sheetView tabSelected="1" workbookViewId="0">
      <selection activeCell="J10" sqref="J10"/>
    </sheetView>
  </sheetViews>
  <sheetFormatPr defaultRowHeight="15" x14ac:dyDescent="0.25"/>
  <cols>
    <col min="1" max="1" width="11" style="1" customWidth="1"/>
    <col min="2" max="3" width="16.140625" style="30" customWidth="1"/>
    <col min="4" max="4" width="12.7109375" style="1" customWidth="1"/>
    <col min="5" max="5" width="10.85546875" style="1" customWidth="1"/>
    <col min="6" max="6" width="11.28515625" style="1" customWidth="1"/>
    <col min="7" max="7" width="9.140625" style="1"/>
    <col min="8" max="8" width="11.85546875" style="1" customWidth="1"/>
    <col min="9" max="11" width="15.85546875" style="1" customWidth="1"/>
    <col min="12" max="12" width="22" style="1" customWidth="1"/>
    <col min="13" max="16384" width="9.140625" style="1"/>
  </cols>
  <sheetData>
    <row r="2" spans="1:12" x14ac:dyDescent="0.25">
      <c r="A2" s="55" t="s">
        <v>44</v>
      </c>
      <c r="B2" s="56"/>
      <c r="C2" s="56"/>
      <c r="D2" s="56"/>
    </row>
    <row r="3" spans="1:12" x14ac:dyDescent="0.25">
      <c r="A3" s="55" t="s">
        <v>43</v>
      </c>
      <c r="B3" s="55"/>
      <c r="C3" s="55"/>
      <c r="D3" s="55"/>
      <c r="E3" s="55"/>
      <c r="F3" s="55"/>
      <c r="G3" s="55"/>
    </row>
    <row r="4" spans="1:12" x14ac:dyDescent="0.25">
      <c r="A4" s="54"/>
      <c r="B4" s="54"/>
      <c r="C4" s="54"/>
      <c r="D4" s="54"/>
      <c r="E4" s="54"/>
      <c r="F4" s="41"/>
      <c r="G4" s="32"/>
      <c r="H4" s="32"/>
      <c r="I4" s="32"/>
      <c r="J4" s="42"/>
      <c r="K4" s="42"/>
      <c r="L4" s="42"/>
    </row>
    <row r="5" spans="1:12" x14ac:dyDescent="0.25">
      <c r="A5" s="43"/>
      <c r="B5" s="2"/>
      <c r="C5" s="2"/>
      <c r="D5" s="44"/>
      <c r="E5" s="44"/>
      <c r="F5" s="44"/>
      <c r="G5" s="45"/>
      <c r="H5" s="45"/>
      <c r="I5" s="45"/>
      <c r="J5" s="46"/>
      <c r="K5" s="46"/>
      <c r="L5" s="46"/>
    </row>
    <row r="6" spans="1:12" x14ac:dyDescent="0.25">
      <c r="A6" s="57" t="s">
        <v>0</v>
      </c>
      <c r="B6" s="57"/>
      <c r="C6" s="57"/>
      <c r="D6" s="57"/>
      <c r="E6" s="57"/>
      <c r="F6" s="57"/>
      <c r="G6" s="57"/>
      <c r="H6" s="57"/>
      <c r="I6" s="57"/>
    </row>
    <row r="7" spans="1:12" ht="15.75" thickBot="1" x14ac:dyDescent="0.3">
      <c r="A7" s="47"/>
      <c r="B7" s="48"/>
      <c r="C7" s="49"/>
      <c r="D7" s="47"/>
      <c r="E7" s="47"/>
      <c r="F7" s="47"/>
      <c r="G7" s="47"/>
      <c r="H7" s="47"/>
      <c r="I7" s="47"/>
      <c r="J7" s="47"/>
      <c r="K7" s="47"/>
      <c r="L7" s="47"/>
    </row>
    <row r="8" spans="1:12" ht="60.75" thickBot="1" x14ac:dyDescent="0.3">
      <c r="A8" s="3" t="s">
        <v>1</v>
      </c>
      <c r="B8" s="4" t="s">
        <v>2</v>
      </c>
      <c r="C8" s="5" t="s">
        <v>3</v>
      </c>
      <c r="D8" s="6" t="s">
        <v>4</v>
      </c>
      <c r="E8" s="4" t="s">
        <v>5</v>
      </c>
      <c r="F8" s="7" t="s">
        <v>6</v>
      </c>
      <c r="G8" s="8" t="s">
        <v>7</v>
      </c>
      <c r="H8" s="9" t="s">
        <v>8</v>
      </c>
      <c r="I8" s="10" t="s">
        <v>9</v>
      </c>
      <c r="J8" s="11" t="s">
        <v>10</v>
      </c>
      <c r="K8" s="10" t="s">
        <v>11</v>
      </c>
      <c r="L8" s="11" t="s">
        <v>12</v>
      </c>
    </row>
    <row r="9" spans="1:12" x14ac:dyDescent="0.25">
      <c r="A9" s="12">
        <v>1</v>
      </c>
      <c r="B9" s="13">
        <v>2000012288</v>
      </c>
      <c r="C9" s="14">
        <v>2000012288</v>
      </c>
      <c r="D9" s="15" t="s">
        <v>13</v>
      </c>
      <c r="E9" s="16">
        <v>10</v>
      </c>
      <c r="F9" s="12">
        <v>10</v>
      </c>
      <c r="G9" s="12">
        <v>120</v>
      </c>
      <c r="H9" s="17">
        <v>5</v>
      </c>
      <c r="I9" s="18"/>
      <c r="J9" s="19"/>
      <c r="K9" s="51">
        <f>I9+J9</f>
        <v>0</v>
      </c>
      <c r="L9" s="51">
        <f>G9*K9</f>
        <v>0</v>
      </c>
    </row>
    <row r="10" spans="1:12" x14ac:dyDescent="0.25">
      <c r="A10" s="12">
        <f>1+A9</f>
        <v>2</v>
      </c>
      <c r="B10" s="13">
        <v>2000012289</v>
      </c>
      <c r="C10" s="14">
        <v>2000012289</v>
      </c>
      <c r="D10" s="15" t="s">
        <v>13</v>
      </c>
      <c r="E10" s="16">
        <v>10</v>
      </c>
      <c r="F10" s="12">
        <v>10</v>
      </c>
      <c r="G10" s="12">
        <v>120</v>
      </c>
      <c r="H10" s="17">
        <v>5</v>
      </c>
      <c r="I10" s="18"/>
      <c r="J10" s="19"/>
      <c r="K10" s="51">
        <f t="shared" ref="K10:K50" si="0">I10+J10</f>
        <v>0</v>
      </c>
      <c r="L10" s="51">
        <f t="shared" ref="L9:L50" si="1">G10*K10</f>
        <v>0</v>
      </c>
    </row>
    <row r="11" spans="1:12" x14ac:dyDescent="0.25">
      <c r="A11" s="12">
        <f t="shared" ref="A11:A50" si="2">1+A10</f>
        <v>3</v>
      </c>
      <c r="B11" s="13">
        <v>2000012360</v>
      </c>
      <c r="C11" s="14">
        <v>2000012360</v>
      </c>
      <c r="D11" s="15" t="s">
        <v>13</v>
      </c>
      <c r="E11" s="16">
        <v>10</v>
      </c>
      <c r="F11" s="12">
        <v>10</v>
      </c>
      <c r="G11" s="12">
        <v>180</v>
      </c>
      <c r="H11" s="17">
        <v>5</v>
      </c>
      <c r="I11" s="18"/>
      <c r="J11" s="19"/>
      <c r="K11" s="51">
        <f t="shared" si="0"/>
        <v>0</v>
      </c>
      <c r="L11" s="51">
        <f t="shared" si="1"/>
        <v>0</v>
      </c>
    </row>
    <row r="12" spans="1:12" x14ac:dyDescent="0.25">
      <c r="A12" s="12">
        <f t="shared" si="2"/>
        <v>4</v>
      </c>
      <c r="B12" s="13">
        <v>2000020499</v>
      </c>
      <c r="C12" s="20">
        <v>2000020499</v>
      </c>
      <c r="D12" s="21" t="s">
        <v>13</v>
      </c>
      <c r="E12" s="22">
        <v>10</v>
      </c>
      <c r="F12" s="22">
        <v>10</v>
      </c>
      <c r="G12" s="22">
        <v>400</v>
      </c>
      <c r="H12" s="17">
        <v>5</v>
      </c>
      <c r="I12" s="18"/>
      <c r="J12" s="19"/>
      <c r="K12" s="51">
        <f t="shared" si="0"/>
        <v>0</v>
      </c>
      <c r="L12" s="51">
        <f t="shared" si="1"/>
        <v>0</v>
      </c>
    </row>
    <row r="13" spans="1:12" x14ac:dyDescent="0.25">
      <c r="A13" s="12">
        <f t="shared" si="2"/>
        <v>5</v>
      </c>
      <c r="B13" s="13">
        <v>2000026042</v>
      </c>
      <c r="C13" s="14">
        <v>2000026042</v>
      </c>
      <c r="D13" s="21" t="s">
        <v>13</v>
      </c>
      <c r="E13" s="22">
        <v>10</v>
      </c>
      <c r="F13" s="22">
        <v>5</v>
      </c>
      <c r="G13" s="22">
        <v>250</v>
      </c>
      <c r="H13" s="17">
        <v>5</v>
      </c>
      <c r="I13" s="18"/>
      <c r="J13" s="19"/>
      <c r="K13" s="51">
        <f t="shared" si="0"/>
        <v>0</v>
      </c>
      <c r="L13" s="51">
        <f t="shared" si="1"/>
        <v>0</v>
      </c>
    </row>
    <row r="14" spans="1:12" x14ac:dyDescent="0.25">
      <c r="A14" s="12">
        <f t="shared" si="2"/>
        <v>6</v>
      </c>
      <c r="B14" s="13">
        <v>2000026043</v>
      </c>
      <c r="C14" s="14">
        <v>2000026043</v>
      </c>
      <c r="D14" s="21" t="s">
        <v>13</v>
      </c>
      <c r="E14" s="22">
        <v>10</v>
      </c>
      <c r="F14" s="22">
        <v>5</v>
      </c>
      <c r="G14" s="22">
        <v>270</v>
      </c>
      <c r="H14" s="17">
        <v>5</v>
      </c>
      <c r="I14" s="18"/>
      <c r="J14" s="19"/>
      <c r="K14" s="51">
        <f t="shared" si="0"/>
        <v>0</v>
      </c>
      <c r="L14" s="51">
        <f t="shared" si="1"/>
        <v>0</v>
      </c>
    </row>
    <row r="15" spans="1:12" x14ac:dyDescent="0.25">
      <c r="A15" s="12">
        <f t="shared" si="2"/>
        <v>7</v>
      </c>
      <c r="B15" s="13">
        <v>2000026090</v>
      </c>
      <c r="C15" s="14">
        <v>2000026090</v>
      </c>
      <c r="D15" s="21" t="s">
        <v>13</v>
      </c>
      <c r="E15" s="22">
        <v>10</v>
      </c>
      <c r="F15" s="22">
        <v>10</v>
      </c>
      <c r="G15" s="22">
        <v>270</v>
      </c>
      <c r="H15" s="17">
        <v>5</v>
      </c>
      <c r="I15" s="19"/>
      <c r="J15" s="19"/>
      <c r="K15" s="51">
        <f t="shared" si="0"/>
        <v>0</v>
      </c>
      <c r="L15" s="51">
        <f t="shared" si="1"/>
        <v>0</v>
      </c>
    </row>
    <row r="16" spans="1:12" x14ac:dyDescent="0.25">
      <c r="A16" s="12">
        <f t="shared" si="2"/>
        <v>8</v>
      </c>
      <c r="B16" s="13">
        <v>2000026094</v>
      </c>
      <c r="C16" s="14">
        <v>2000026094</v>
      </c>
      <c r="D16" s="21" t="s">
        <v>13</v>
      </c>
      <c r="E16" s="22">
        <v>10</v>
      </c>
      <c r="F16" s="22">
        <v>10</v>
      </c>
      <c r="G16" s="22">
        <v>240</v>
      </c>
      <c r="H16" s="17">
        <v>5</v>
      </c>
      <c r="I16" s="19"/>
      <c r="J16" s="19"/>
      <c r="K16" s="51">
        <f t="shared" si="0"/>
        <v>0</v>
      </c>
      <c r="L16" s="51">
        <f t="shared" si="1"/>
        <v>0</v>
      </c>
    </row>
    <row r="17" spans="1:12" x14ac:dyDescent="0.25">
      <c r="A17" s="12">
        <f t="shared" si="2"/>
        <v>9</v>
      </c>
      <c r="B17" s="13">
        <v>2000026201</v>
      </c>
      <c r="C17" s="14">
        <v>2000026201</v>
      </c>
      <c r="D17" s="15" t="s">
        <v>13</v>
      </c>
      <c r="E17" s="16">
        <v>10</v>
      </c>
      <c r="F17" s="12">
        <v>10</v>
      </c>
      <c r="G17" s="12">
        <v>60</v>
      </c>
      <c r="H17" s="17">
        <v>5</v>
      </c>
      <c r="I17" s="19"/>
      <c r="J17" s="19"/>
      <c r="K17" s="51">
        <f t="shared" si="0"/>
        <v>0</v>
      </c>
      <c r="L17" s="51">
        <f t="shared" si="1"/>
        <v>0</v>
      </c>
    </row>
    <row r="18" spans="1:12" x14ac:dyDescent="0.25">
      <c r="A18" s="12">
        <f t="shared" si="2"/>
        <v>10</v>
      </c>
      <c r="B18" s="13">
        <v>2000026202</v>
      </c>
      <c r="C18" s="14">
        <v>2000026202</v>
      </c>
      <c r="D18" s="15" t="s">
        <v>13</v>
      </c>
      <c r="E18" s="16">
        <v>10</v>
      </c>
      <c r="F18" s="12">
        <v>10</v>
      </c>
      <c r="G18" s="12">
        <v>60</v>
      </c>
      <c r="H18" s="17">
        <v>5</v>
      </c>
      <c r="I18" s="19"/>
      <c r="J18" s="19"/>
      <c r="K18" s="51">
        <f t="shared" si="0"/>
        <v>0</v>
      </c>
      <c r="L18" s="51">
        <f t="shared" si="1"/>
        <v>0</v>
      </c>
    </row>
    <row r="19" spans="1:12" x14ac:dyDescent="0.25">
      <c r="A19" s="12">
        <f t="shared" si="2"/>
        <v>11</v>
      </c>
      <c r="B19" s="13">
        <v>2000026206</v>
      </c>
      <c r="C19" s="14">
        <v>2000026206</v>
      </c>
      <c r="D19" s="15" t="s">
        <v>13</v>
      </c>
      <c r="E19" s="16">
        <v>10</v>
      </c>
      <c r="F19" s="12">
        <v>10</v>
      </c>
      <c r="G19" s="12">
        <v>40</v>
      </c>
      <c r="H19" s="17">
        <v>5</v>
      </c>
      <c r="I19" s="19"/>
      <c r="J19" s="19"/>
      <c r="K19" s="51">
        <f t="shared" si="0"/>
        <v>0</v>
      </c>
      <c r="L19" s="51">
        <f t="shared" si="1"/>
        <v>0</v>
      </c>
    </row>
    <row r="20" spans="1:12" x14ac:dyDescent="0.25">
      <c r="A20" s="12">
        <f t="shared" si="2"/>
        <v>12</v>
      </c>
      <c r="B20" s="13">
        <v>2000026208</v>
      </c>
      <c r="C20" s="14">
        <v>2000026208</v>
      </c>
      <c r="D20" s="15" t="s">
        <v>13</v>
      </c>
      <c r="E20" s="16">
        <v>10</v>
      </c>
      <c r="F20" s="12">
        <v>10</v>
      </c>
      <c r="G20" s="12">
        <v>100</v>
      </c>
      <c r="H20" s="17">
        <v>5</v>
      </c>
      <c r="I20" s="19"/>
      <c r="J20" s="19"/>
      <c r="K20" s="51">
        <f t="shared" si="0"/>
        <v>0</v>
      </c>
      <c r="L20" s="51">
        <f t="shared" si="1"/>
        <v>0</v>
      </c>
    </row>
    <row r="21" spans="1:12" x14ac:dyDescent="0.25">
      <c r="A21" s="12">
        <f t="shared" si="2"/>
        <v>13</v>
      </c>
      <c r="B21" s="13">
        <v>2000060899</v>
      </c>
      <c r="C21" s="14">
        <v>2000060899</v>
      </c>
      <c r="D21" s="15" t="s">
        <v>13</v>
      </c>
      <c r="E21" s="16">
        <v>10</v>
      </c>
      <c r="F21" s="12">
        <v>10</v>
      </c>
      <c r="G21" s="12">
        <v>100</v>
      </c>
      <c r="H21" s="17">
        <v>5</v>
      </c>
      <c r="I21" s="19"/>
      <c r="J21" s="19"/>
      <c r="K21" s="51">
        <f t="shared" si="0"/>
        <v>0</v>
      </c>
      <c r="L21" s="51">
        <f t="shared" si="1"/>
        <v>0</v>
      </c>
    </row>
    <row r="22" spans="1:12" x14ac:dyDescent="0.25">
      <c r="A22" s="12">
        <f t="shared" si="2"/>
        <v>14</v>
      </c>
      <c r="B22" s="13">
        <v>2000060900</v>
      </c>
      <c r="C22" s="14">
        <v>2000060900</v>
      </c>
      <c r="D22" s="15" t="s">
        <v>13</v>
      </c>
      <c r="E22" s="16">
        <v>10</v>
      </c>
      <c r="F22" s="12">
        <v>10</v>
      </c>
      <c r="G22" s="12">
        <v>240</v>
      </c>
      <c r="H22" s="17">
        <v>5</v>
      </c>
      <c r="I22" s="19"/>
      <c r="J22" s="19"/>
      <c r="K22" s="51">
        <f t="shared" si="0"/>
        <v>0</v>
      </c>
      <c r="L22" s="51">
        <f t="shared" si="1"/>
        <v>0</v>
      </c>
    </row>
    <row r="23" spans="1:12" x14ac:dyDescent="0.25">
      <c r="A23" s="12">
        <f t="shared" si="2"/>
        <v>15</v>
      </c>
      <c r="B23" s="13">
        <v>2000061325</v>
      </c>
      <c r="C23" s="14">
        <v>2000061325</v>
      </c>
      <c r="D23" s="15" t="s">
        <v>13</v>
      </c>
      <c r="E23" s="16">
        <v>10</v>
      </c>
      <c r="F23" s="12">
        <v>10</v>
      </c>
      <c r="G23" s="12">
        <v>240</v>
      </c>
      <c r="H23" s="17">
        <v>5</v>
      </c>
      <c r="I23" s="19"/>
      <c r="J23" s="19"/>
      <c r="K23" s="51">
        <f t="shared" si="0"/>
        <v>0</v>
      </c>
      <c r="L23" s="51">
        <f t="shared" si="1"/>
        <v>0</v>
      </c>
    </row>
    <row r="24" spans="1:12" x14ac:dyDescent="0.25">
      <c r="A24" s="12">
        <f t="shared" si="2"/>
        <v>16</v>
      </c>
      <c r="B24" s="13">
        <v>2000061326</v>
      </c>
      <c r="C24" s="14">
        <v>2000061326</v>
      </c>
      <c r="D24" s="15" t="s">
        <v>13</v>
      </c>
      <c r="E24" s="16">
        <v>10</v>
      </c>
      <c r="F24" s="12">
        <v>10</v>
      </c>
      <c r="G24" s="12">
        <v>200</v>
      </c>
      <c r="H24" s="17">
        <v>5</v>
      </c>
      <c r="I24" s="19"/>
      <c r="J24" s="19"/>
      <c r="K24" s="51">
        <f t="shared" si="0"/>
        <v>0</v>
      </c>
      <c r="L24" s="51">
        <f t="shared" si="1"/>
        <v>0</v>
      </c>
    </row>
    <row r="25" spans="1:12" x14ac:dyDescent="0.25">
      <c r="A25" s="12">
        <f t="shared" si="2"/>
        <v>17</v>
      </c>
      <c r="B25" s="13">
        <v>2000086513</v>
      </c>
      <c r="C25" s="14">
        <v>2000086513</v>
      </c>
      <c r="D25" s="15" t="s">
        <v>13</v>
      </c>
      <c r="E25" s="16">
        <v>8</v>
      </c>
      <c r="F25" s="12">
        <v>10</v>
      </c>
      <c r="G25" s="12">
        <v>20</v>
      </c>
      <c r="H25" s="17">
        <v>5</v>
      </c>
      <c r="I25" s="19"/>
      <c r="J25" s="19"/>
      <c r="K25" s="51">
        <f t="shared" si="0"/>
        <v>0</v>
      </c>
      <c r="L25" s="51">
        <f t="shared" si="1"/>
        <v>0</v>
      </c>
    </row>
    <row r="26" spans="1:12" x14ac:dyDescent="0.25">
      <c r="A26" s="12">
        <f t="shared" si="2"/>
        <v>18</v>
      </c>
      <c r="B26" s="13">
        <v>2000086514</v>
      </c>
      <c r="C26" s="14">
        <v>2000086514</v>
      </c>
      <c r="D26" s="15" t="s">
        <v>13</v>
      </c>
      <c r="E26" s="16">
        <v>8</v>
      </c>
      <c r="F26" s="12">
        <v>10</v>
      </c>
      <c r="G26" s="12">
        <v>180</v>
      </c>
      <c r="H26" s="17">
        <v>5</v>
      </c>
      <c r="I26" s="19"/>
      <c r="J26" s="19"/>
      <c r="K26" s="51">
        <f t="shared" si="0"/>
        <v>0</v>
      </c>
      <c r="L26" s="51">
        <f t="shared" si="1"/>
        <v>0</v>
      </c>
    </row>
    <row r="27" spans="1:12" x14ac:dyDescent="0.25">
      <c r="A27" s="12">
        <f t="shared" si="2"/>
        <v>19</v>
      </c>
      <c r="B27" s="13">
        <v>2080100527</v>
      </c>
      <c r="C27" s="14">
        <v>2080100527</v>
      </c>
      <c r="D27" s="15" t="s">
        <v>13</v>
      </c>
      <c r="E27" s="16">
        <v>10</v>
      </c>
      <c r="F27" s="12">
        <v>10</v>
      </c>
      <c r="G27" s="12">
        <v>1000</v>
      </c>
      <c r="H27" s="17">
        <v>5</v>
      </c>
      <c r="I27" s="19"/>
      <c r="J27" s="19"/>
      <c r="K27" s="51">
        <f t="shared" si="0"/>
        <v>0</v>
      </c>
      <c r="L27" s="51">
        <f t="shared" si="1"/>
        <v>0</v>
      </c>
    </row>
    <row r="28" spans="1:12" x14ac:dyDescent="0.25">
      <c r="A28" s="12">
        <f t="shared" si="2"/>
        <v>20</v>
      </c>
      <c r="B28" s="13">
        <v>2080100531</v>
      </c>
      <c r="C28" s="14">
        <v>2080100531</v>
      </c>
      <c r="D28" s="15" t="s">
        <v>13</v>
      </c>
      <c r="E28" s="16">
        <v>10</v>
      </c>
      <c r="F28" s="12">
        <v>10</v>
      </c>
      <c r="G28" s="12">
        <v>1000</v>
      </c>
      <c r="H28" s="17">
        <v>5</v>
      </c>
      <c r="I28" s="19"/>
      <c r="J28" s="19"/>
      <c r="K28" s="51">
        <f t="shared" si="0"/>
        <v>0</v>
      </c>
      <c r="L28" s="51">
        <f t="shared" si="1"/>
        <v>0</v>
      </c>
    </row>
    <row r="29" spans="1:12" x14ac:dyDescent="0.25">
      <c r="A29" s="12">
        <f t="shared" si="2"/>
        <v>21</v>
      </c>
      <c r="B29" s="23">
        <v>2080100532</v>
      </c>
      <c r="C29" s="24">
        <v>2080100532</v>
      </c>
      <c r="D29" s="25" t="s">
        <v>13</v>
      </c>
      <c r="E29" s="26">
        <v>10</v>
      </c>
      <c r="F29" s="27">
        <v>10</v>
      </c>
      <c r="G29" s="27">
        <v>1000</v>
      </c>
      <c r="H29" s="17">
        <v>5</v>
      </c>
      <c r="I29" s="19"/>
      <c r="J29" s="19"/>
      <c r="K29" s="51">
        <f t="shared" si="0"/>
        <v>0</v>
      </c>
      <c r="L29" s="52">
        <f t="shared" si="1"/>
        <v>0</v>
      </c>
    </row>
    <row r="30" spans="1:12" x14ac:dyDescent="0.25">
      <c r="A30" s="12">
        <f t="shared" si="2"/>
        <v>22</v>
      </c>
      <c r="B30" s="13">
        <v>2080100533</v>
      </c>
      <c r="C30" s="14">
        <v>2080100533</v>
      </c>
      <c r="D30" s="15" t="s">
        <v>13</v>
      </c>
      <c r="E30" s="16">
        <v>10</v>
      </c>
      <c r="F30" s="12">
        <v>10</v>
      </c>
      <c r="G30" s="12">
        <v>240</v>
      </c>
      <c r="H30" s="17">
        <v>5</v>
      </c>
      <c r="I30" s="19"/>
      <c r="J30" s="19"/>
      <c r="K30" s="51">
        <f t="shared" si="0"/>
        <v>0</v>
      </c>
      <c r="L30" s="52">
        <f t="shared" si="1"/>
        <v>0</v>
      </c>
    </row>
    <row r="31" spans="1:12" x14ac:dyDescent="0.25">
      <c r="A31" s="12">
        <f t="shared" si="2"/>
        <v>23</v>
      </c>
      <c r="B31" s="13">
        <v>2080100535</v>
      </c>
      <c r="C31" s="14">
        <v>2080100535</v>
      </c>
      <c r="D31" s="15" t="s">
        <v>13</v>
      </c>
      <c r="E31" s="16">
        <v>10</v>
      </c>
      <c r="F31" s="12">
        <v>10</v>
      </c>
      <c r="G31" s="12">
        <v>1000</v>
      </c>
      <c r="H31" s="17">
        <v>5</v>
      </c>
      <c r="I31" s="19"/>
      <c r="J31" s="19"/>
      <c r="K31" s="51">
        <f t="shared" si="0"/>
        <v>0</v>
      </c>
      <c r="L31" s="52">
        <f t="shared" si="1"/>
        <v>0</v>
      </c>
    </row>
    <row r="32" spans="1:12" x14ac:dyDescent="0.25">
      <c r="A32" s="12">
        <f t="shared" si="2"/>
        <v>24</v>
      </c>
      <c r="B32" s="13">
        <v>2080100744</v>
      </c>
      <c r="C32" s="14">
        <v>2080100744</v>
      </c>
      <c r="D32" s="15" t="s">
        <v>13</v>
      </c>
      <c r="E32" s="16">
        <v>10</v>
      </c>
      <c r="F32" s="12">
        <v>10</v>
      </c>
      <c r="G32" s="12">
        <v>70</v>
      </c>
      <c r="H32" s="17">
        <v>5</v>
      </c>
      <c r="I32" s="19"/>
      <c r="J32" s="19"/>
      <c r="K32" s="51">
        <f t="shared" si="0"/>
        <v>0</v>
      </c>
      <c r="L32" s="52">
        <f t="shared" si="1"/>
        <v>0</v>
      </c>
    </row>
    <row r="33" spans="1:12" x14ac:dyDescent="0.25">
      <c r="A33" s="12">
        <f t="shared" si="2"/>
        <v>25</v>
      </c>
      <c r="B33" s="13" t="s">
        <v>14</v>
      </c>
      <c r="C33" s="20">
        <v>52128086078</v>
      </c>
      <c r="D33" s="15" t="s">
        <v>15</v>
      </c>
      <c r="E33" s="16">
        <v>15</v>
      </c>
      <c r="F33" s="12">
        <v>15</v>
      </c>
      <c r="G33" s="12">
        <v>400</v>
      </c>
      <c r="H33" s="17">
        <v>5</v>
      </c>
      <c r="I33" s="19"/>
      <c r="J33" s="19"/>
      <c r="K33" s="51">
        <f t="shared" si="0"/>
        <v>0</v>
      </c>
      <c r="L33" s="52">
        <f t="shared" si="1"/>
        <v>0</v>
      </c>
    </row>
    <row r="34" spans="1:12" x14ac:dyDescent="0.25">
      <c r="A34" s="12">
        <f t="shared" si="2"/>
        <v>26</v>
      </c>
      <c r="B34" s="13" t="s">
        <v>16</v>
      </c>
      <c r="C34" s="20">
        <v>52128086078</v>
      </c>
      <c r="D34" s="15" t="s">
        <v>15</v>
      </c>
      <c r="E34" s="16">
        <v>15</v>
      </c>
      <c r="F34" s="12">
        <v>15</v>
      </c>
      <c r="G34" s="12">
        <v>400</v>
      </c>
      <c r="H34" s="17">
        <v>5</v>
      </c>
      <c r="I34" s="19"/>
      <c r="J34" s="19"/>
      <c r="K34" s="51">
        <f t="shared" si="0"/>
        <v>0</v>
      </c>
      <c r="L34" s="52">
        <f t="shared" si="1"/>
        <v>0</v>
      </c>
    </row>
    <row r="35" spans="1:12" x14ac:dyDescent="0.25">
      <c r="A35" s="12">
        <f t="shared" si="2"/>
        <v>27</v>
      </c>
      <c r="B35" s="13" t="s">
        <v>17</v>
      </c>
      <c r="C35" s="20">
        <v>52128086219</v>
      </c>
      <c r="D35" s="15" t="s">
        <v>15</v>
      </c>
      <c r="E35" s="16">
        <v>25</v>
      </c>
      <c r="F35" s="12">
        <f>ROUND(G35/12,0)</f>
        <v>13</v>
      </c>
      <c r="G35" s="12">
        <v>150</v>
      </c>
      <c r="H35" s="17">
        <v>5</v>
      </c>
      <c r="I35" s="19"/>
      <c r="J35" s="19"/>
      <c r="K35" s="51">
        <f t="shared" si="0"/>
        <v>0</v>
      </c>
      <c r="L35" s="52">
        <f t="shared" si="1"/>
        <v>0</v>
      </c>
    </row>
    <row r="36" spans="1:12" x14ac:dyDescent="0.25">
      <c r="A36" s="12">
        <f t="shared" si="2"/>
        <v>28</v>
      </c>
      <c r="B36" s="13" t="s">
        <v>18</v>
      </c>
      <c r="C36" s="14">
        <v>52128086219</v>
      </c>
      <c r="D36" s="15" t="s">
        <v>15</v>
      </c>
      <c r="E36" s="16">
        <v>25</v>
      </c>
      <c r="F36" s="12">
        <v>10</v>
      </c>
      <c r="G36" s="12">
        <v>150</v>
      </c>
      <c r="H36" s="17">
        <v>5</v>
      </c>
      <c r="I36" s="19"/>
      <c r="J36" s="19"/>
      <c r="K36" s="51">
        <f t="shared" si="0"/>
        <v>0</v>
      </c>
      <c r="L36" s="52">
        <f t="shared" si="1"/>
        <v>0</v>
      </c>
    </row>
    <row r="37" spans="1:12" x14ac:dyDescent="0.25">
      <c r="A37" s="12">
        <f t="shared" si="2"/>
        <v>29</v>
      </c>
      <c r="B37" s="13" t="s">
        <v>19</v>
      </c>
      <c r="C37" s="20">
        <v>52128086220</v>
      </c>
      <c r="D37" s="15" t="s">
        <v>15</v>
      </c>
      <c r="E37" s="16">
        <v>25</v>
      </c>
      <c r="F37" s="12">
        <v>10</v>
      </c>
      <c r="G37" s="12">
        <v>300</v>
      </c>
      <c r="H37" s="17">
        <v>5</v>
      </c>
      <c r="I37" s="19"/>
      <c r="J37" s="19"/>
      <c r="K37" s="51">
        <f t="shared" si="0"/>
        <v>0</v>
      </c>
      <c r="L37" s="52">
        <f t="shared" si="1"/>
        <v>0</v>
      </c>
    </row>
    <row r="38" spans="1:12" x14ac:dyDescent="0.25">
      <c r="A38" s="12">
        <f t="shared" si="2"/>
        <v>30</v>
      </c>
      <c r="B38" s="13" t="s">
        <v>20</v>
      </c>
      <c r="C38" s="20">
        <v>52128086220</v>
      </c>
      <c r="D38" s="15" t="s">
        <v>15</v>
      </c>
      <c r="E38" s="16">
        <v>25</v>
      </c>
      <c r="F38" s="12">
        <v>7</v>
      </c>
      <c r="G38" s="12">
        <v>270</v>
      </c>
      <c r="H38" s="17">
        <v>5</v>
      </c>
      <c r="I38" s="19"/>
      <c r="J38" s="19"/>
      <c r="K38" s="51">
        <f t="shared" si="0"/>
        <v>0</v>
      </c>
      <c r="L38" s="52">
        <f t="shared" si="1"/>
        <v>0</v>
      </c>
    </row>
    <row r="39" spans="1:12" x14ac:dyDescent="0.25">
      <c r="A39" s="12">
        <f t="shared" si="2"/>
        <v>31</v>
      </c>
      <c r="B39" s="13" t="s">
        <v>21</v>
      </c>
      <c r="C39" s="20" t="s">
        <v>22</v>
      </c>
      <c r="D39" s="15" t="s">
        <v>15</v>
      </c>
      <c r="E39" s="16">
        <v>15</v>
      </c>
      <c r="F39" s="12">
        <v>20</v>
      </c>
      <c r="G39" s="12">
        <v>600</v>
      </c>
      <c r="H39" s="17">
        <v>5</v>
      </c>
      <c r="I39" s="19"/>
      <c r="J39" s="19"/>
      <c r="K39" s="51">
        <f t="shared" si="0"/>
        <v>0</v>
      </c>
      <c r="L39" s="52">
        <f t="shared" si="1"/>
        <v>0</v>
      </c>
    </row>
    <row r="40" spans="1:12" x14ac:dyDescent="0.25">
      <c r="A40" s="12">
        <f t="shared" si="2"/>
        <v>32</v>
      </c>
      <c r="B40" s="13" t="s">
        <v>23</v>
      </c>
      <c r="C40" s="20" t="s">
        <v>22</v>
      </c>
      <c r="D40" s="15" t="s">
        <v>15</v>
      </c>
      <c r="E40" s="16">
        <v>15</v>
      </c>
      <c r="F40" s="12">
        <v>30</v>
      </c>
      <c r="G40" s="12">
        <v>720</v>
      </c>
      <c r="H40" s="17">
        <v>5</v>
      </c>
      <c r="I40" s="19"/>
      <c r="J40" s="19"/>
      <c r="K40" s="51">
        <f t="shared" si="0"/>
        <v>0</v>
      </c>
      <c r="L40" s="52">
        <f t="shared" si="1"/>
        <v>0</v>
      </c>
    </row>
    <row r="41" spans="1:12" x14ac:dyDescent="0.25">
      <c r="A41" s="12">
        <f t="shared" si="2"/>
        <v>33</v>
      </c>
      <c r="B41" s="13" t="s">
        <v>24</v>
      </c>
      <c r="C41" s="20" t="s">
        <v>25</v>
      </c>
      <c r="D41" s="15" t="s">
        <v>15</v>
      </c>
      <c r="E41" s="16">
        <v>20</v>
      </c>
      <c r="F41" s="12">
        <v>30</v>
      </c>
      <c r="G41" s="12">
        <v>900</v>
      </c>
      <c r="H41" s="17">
        <v>5</v>
      </c>
      <c r="I41" s="19"/>
      <c r="J41" s="19"/>
      <c r="K41" s="51">
        <f t="shared" si="0"/>
        <v>0</v>
      </c>
      <c r="L41" s="52">
        <f t="shared" si="1"/>
        <v>0</v>
      </c>
    </row>
    <row r="42" spans="1:12" x14ac:dyDescent="0.25">
      <c r="A42" s="12">
        <f t="shared" si="2"/>
        <v>34</v>
      </c>
      <c r="B42" s="13" t="s">
        <v>26</v>
      </c>
      <c r="C42" s="20" t="s">
        <v>25</v>
      </c>
      <c r="D42" s="15" t="s">
        <v>15</v>
      </c>
      <c r="E42" s="16">
        <v>20</v>
      </c>
      <c r="F42" s="12">
        <v>20</v>
      </c>
      <c r="G42" s="12">
        <v>360</v>
      </c>
      <c r="H42" s="17">
        <v>5</v>
      </c>
      <c r="I42" s="19"/>
      <c r="J42" s="19"/>
      <c r="K42" s="51">
        <f t="shared" si="0"/>
        <v>0</v>
      </c>
      <c r="L42" s="52">
        <f t="shared" si="1"/>
        <v>0</v>
      </c>
    </row>
    <row r="43" spans="1:12" x14ac:dyDescent="0.25">
      <c r="A43" s="12">
        <f t="shared" si="2"/>
        <v>35</v>
      </c>
      <c r="B43" s="13" t="s">
        <v>27</v>
      </c>
      <c r="C43" s="20" t="s">
        <v>28</v>
      </c>
      <c r="D43" s="15" t="s">
        <v>15</v>
      </c>
      <c r="E43" s="16">
        <v>20</v>
      </c>
      <c r="F43" s="12">
        <v>30</v>
      </c>
      <c r="G43" s="12">
        <v>270</v>
      </c>
      <c r="H43" s="17">
        <v>5</v>
      </c>
      <c r="I43" s="19"/>
      <c r="J43" s="19"/>
      <c r="K43" s="51">
        <f t="shared" si="0"/>
        <v>0</v>
      </c>
      <c r="L43" s="52">
        <f t="shared" si="1"/>
        <v>0</v>
      </c>
    </row>
    <row r="44" spans="1:12" x14ac:dyDescent="0.25">
      <c r="A44" s="12">
        <f t="shared" si="2"/>
        <v>36</v>
      </c>
      <c r="B44" s="13" t="s">
        <v>29</v>
      </c>
      <c r="C44" s="20" t="s">
        <v>30</v>
      </c>
      <c r="D44" s="15" t="s">
        <v>15</v>
      </c>
      <c r="E44" s="16">
        <v>20</v>
      </c>
      <c r="F44" s="12">
        <v>5</v>
      </c>
      <c r="G44" s="12">
        <v>300</v>
      </c>
      <c r="H44" s="17">
        <v>5</v>
      </c>
      <c r="I44" s="19"/>
      <c r="J44" s="19"/>
      <c r="K44" s="51">
        <f t="shared" si="0"/>
        <v>0</v>
      </c>
      <c r="L44" s="52">
        <f t="shared" si="1"/>
        <v>0</v>
      </c>
    </row>
    <row r="45" spans="1:12" x14ac:dyDescent="0.25">
      <c r="A45" s="12">
        <f t="shared" si="2"/>
        <v>37</v>
      </c>
      <c r="B45" s="13" t="s">
        <v>31</v>
      </c>
      <c r="C45" s="20" t="s">
        <v>31</v>
      </c>
      <c r="D45" s="15" t="s">
        <v>32</v>
      </c>
      <c r="E45" s="16">
        <v>20</v>
      </c>
      <c r="F45" s="12">
        <v>10</v>
      </c>
      <c r="G45" s="12">
        <v>450</v>
      </c>
      <c r="H45" s="17">
        <v>5</v>
      </c>
      <c r="I45" s="19"/>
      <c r="J45" s="19"/>
      <c r="K45" s="51">
        <f t="shared" si="0"/>
        <v>0</v>
      </c>
      <c r="L45" s="52">
        <f t="shared" si="1"/>
        <v>0</v>
      </c>
    </row>
    <row r="46" spans="1:12" x14ac:dyDescent="0.25">
      <c r="A46" s="12">
        <f t="shared" si="2"/>
        <v>38</v>
      </c>
      <c r="B46" s="13" t="s">
        <v>33</v>
      </c>
      <c r="C46" s="20" t="s">
        <v>33</v>
      </c>
      <c r="D46" s="15" t="s">
        <v>32</v>
      </c>
      <c r="E46" s="16">
        <v>25</v>
      </c>
      <c r="F46" s="12">
        <v>5</v>
      </c>
      <c r="G46" s="12">
        <v>120</v>
      </c>
      <c r="H46" s="17">
        <v>5</v>
      </c>
      <c r="I46" s="19"/>
      <c r="J46" s="19"/>
      <c r="K46" s="51">
        <f t="shared" si="0"/>
        <v>0</v>
      </c>
      <c r="L46" s="52">
        <f t="shared" si="1"/>
        <v>0</v>
      </c>
    </row>
    <row r="47" spans="1:12" x14ac:dyDescent="0.25">
      <c r="A47" s="12">
        <f t="shared" si="2"/>
        <v>39</v>
      </c>
      <c r="B47" s="13" t="s">
        <v>34</v>
      </c>
      <c r="C47" s="20" t="s">
        <v>34</v>
      </c>
      <c r="D47" s="15" t="s">
        <v>32</v>
      </c>
      <c r="E47" s="16">
        <v>25</v>
      </c>
      <c r="F47" s="12">
        <v>5</v>
      </c>
      <c r="G47" s="12">
        <v>20</v>
      </c>
      <c r="H47" s="17">
        <v>5</v>
      </c>
      <c r="I47" s="19"/>
      <c r="J47" s="19"/>
      <c r="K47" s="51">
        <f t="shared" si="0"/>
        <v>0</v>
      </c>
      <c r="L47" s="52">
        <f t="shared" si="1"/>
        <v>0</v>
      </c>
    </row>
    <row r="48" spans="1:12" x14ac:dyDescent="0.25">
      <c r="A48" s="12">
        <f t="shared" si="2"/>
        <v>40</v>
      </c>
      <c r="B48" s="13" t="s">
        <v>35</v>
      </c>
      <c r="C48" s="20" t="s">
        <v>35</v>
      </c>
      <c r="D48" s="15" t="s">
        <v>32</v>
      </c>
      <c r="E48" s="16">
        <v>25</v>
      </c>
      <c r="F48" s="12">
        <v>10</v>
      </c>
      <c r="G48" s="12">
        <v>120</v>
      </c>
      <c r="H48" s="17">
        <v>5</v>
      </c>
      <c r="I48" s="19"/>
      <c r="J48" s="19"/>
      <c r="K48" s="51">
        <f t="shared" si="0"/>
        <v>0</v>
      </c>
      <c r="L48" s="52">
        <f t="shared" si="1"/>
        <v>0</v>
      </c>
    </row>
    <row r="49" spans="1:12" x14ac:dyDescent="0.25">
      <c r="A49" s="12">
        <f t="shared" si="2"/>
        <v>41</v>
      </c>
      <c r="B49" s="13" t="s">
        <v>36</v>
      </c>
      <c r="C49" s="20" t="s">
        <v>36</v>
      </c>
      <c r="D49" s="15" t="s">
        <v>32</v>
      </c>
      <c r="E49" s="16">
        <v>25</v>
      </c>
      <c r="F49" s="12">
        <v>10</v>
      </c>
      <c r="G49" s="12">
        <v>700</v>
      </c>
      <c r="H49" s="17">
        <v>5</v>
      </c>
      <c r="I49" s="19"/>
      <c r="J49" s="19"/>
      <c r="K49" s="51">
        <f t="shared" si="0"/>
        <v>0</v>
      </c>
      <c r="L49" s="52">
        <f t="shared" si="1"/>
        <v>0</v>
      </c>
    </row>
    <row r="50" spans="1:12" ht="15.75" thickBot="1" x14ac:dyDescent="0.3">
      <c r="A50" s="12">
        <f t="shared" si="2"/>
        <v>42</v>
      </c>
      <c r="B50" s="13" t="s">
        <v>37</v>
      </c>
      <c r="C50" s="20" t="s">
        <v>37</v>
      </c>
      <c r="D50" s="15" t="s">
        <v>32</v>
      </c>
      <c r="E50" s="16">
        <v>25</v>
      </c>
      <c r="F50" s="12">
        <v>5</v>
      </c>
      <c r="G50" s="12">
        <v>260</v>
      </c>
      <c r="H50" s="17">
        <v>5</v>
      </c>
      <c r="I50" s="19"/>
      <c r="J50" s="28"/>
      <c r="K50" s="51">
        <f t="shared" si="0"/>
        <v>0</v>
      </c>
      <c r="L50" s="52">
        <f t="shared" si="1"/>
        <v>0</v>
      </c>
    </row>
    <row r="51" spans="1:12" ht="15.75" thickBot="1" x14ac:dyDescent="0.3">
      <c r="A51" s="29"/>
      <c r="D51" s="31"/>
      <c r="G51" s="32"/>
      <c r="H51" s="33" t="s">
        <v>38</v>
      </c>
      <c r="I51" s="34"/>
      <c r="J51" s="34"/>
      <c r="K51" s="34"/>
      <c r="L51" s="53">
        <f>SUM(L9:L50)</f>
        <v>0</v>
      </c>
    </row>
    <row r="52" spans="1:12" x14ac:dyDescent="0.25">
      <c r="A52" s="35"/>
      <c r="E52" s="35"/>
      <c r="F52" s="35"/>
      <c r="G52" s="32"/>
      <c r="H52" s="36"/>
      <c r="I52" s="37"/>
      <c r="J52" s="37"/>
      <c r="K52" s="37"/>
      <c r="L52" s="38"/>
    </row>
    <row r="54" spans="1:12" x14ac:dyDescent="0.25">
      <c r="B54" s="50" t="s">
        <v>39</v>
      </c>
      <c r="C54" s="39"/>
      <c r="D54" s="40"/>
      <c r="E54" s="40"/>
      <c r="F54" s="40"/>
      <c r="G54" s="40"/>
      <c r="H54" s="40"/>
    </row>
    <row r="55" spans="1:12" x14ac:dyDescent="0.25">
      <c r="B55" s="50" t="s">
        <v>40</v>
      </c>
      <c r="C55" s="39"/>
      <c r="D55" s="40"/>
      <c r="E55" s="40"/>
      <c r="F55" s="40"/>
      <c r="G55" s="40"/>
      <c r="H55" s="40"/>
    </row>
    <row r="56" spans="1:12" x14ac:dyDescent="0.25">
      <c r="B56" s="50" t="s">
        <v>41</v>
      </c>
      <c r="C56" s="39"/>
      <c r="D56" s="40"/>
      <c r="E56" s="40"/>
      <c r="F56" s="40"/>
      <c r="G56" s="40"/>
      <c r="H56" s="40"/>
    </row>
    <row r="57" spans="1:12" x14ac:dyDescent="0.25">
      <c r="B57" s="50" t="s">
        <v>42</v>
      </c>
      <c r="C57" s="39"/>
      <c r="D57" s="40"/>
      <c r="E57" s="40"/>
      <c r="F57" s="40"/>
      <c r="G57" s="40"/>
      <c r="H57" s="40"/>
    </row>
  </sheetData>
  <sheetProtection password="C4A2" sheet="1" objects="1" scenarios="1"/>
  <mergeCells count="4">
    <mergeCell ref="A4:E4"/>
    <mergeCell ref="A2:D2"/>
    <mergeCell ref="A6:I6"/>
    <mergeCell ref="A3:G3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2013-04-23T07:19:53Z</dcterms:modified>
</cp:coreProperties>
</file>