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2020\006_Brusivo\Podklady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1" i="1" l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42" i="1" l="1"/>
</calcChain>
</file>

<file path=xl/sharedStrings.xml><?xml version="1.0" encoding="utf-8"?>
<sst xmlns="http://schemas.openxmlformats.org/spreadsheetml/2006/main" count="217" uniqueCount="94">
  <si>
    <t>Veřejná zakázka: Dodávky brusiva</t>
  </si>
  <si>
    <t>Rámcová smlouva č.: 140/20</t>
  </si>
  <si>
    <t>Příloha č. 1 - Technická specifikace a ceník</t>
  </si>
  <si>
    <t>Číslo artiklu</t>
  </si>
  <si>
    <t>Typ kotouče</t>
  </si>
  <si>
    <t>Velikost zrna</t>
  </si>
  <si>
    <t>Rozměry nástroje (mm)</t>
  </si>
  <si>
    <t>Druh brusného zrna</t>
  </si>
  <si>
    <t>Typ brusného plátna</t>
  </si>
  <si>
    <t>Tvrdost dle ČSN ISO 525:2015</t>
  </si>
  <si>
    <t>Podložný talíř</t>
  </si>
  <si>
    <t>Tvar talíře dle ČSN ISO 525:2015</t>
  </si>
  <si>
    <t>Doplňující požadavky</t>
  </si>
  <si>
    <t>Výkonostní požadavky dle metodiky</t>
  </si>
  <si>
    <t>Měrná jednotka</t>
  </si>
  <si>
    <t>Předpokládané množství odběru v MJ</t>
  </si>
  <si>
    <t>Cena za 1 MJ v EUR bez DPH</t>
  </si>
  <si>
    <t>Nabídková cena za předpokládané množství v EUR bez DPH</t>
  </si>
  <si>
    <t>Dodavatel doplní identifikační kód EAN</t>
  </si>
  <si>
    <t>Kotouč brusný hrubovací</t>
  </si>
  <si>
    <t>P24</t>
  </si>
  <si>
    <t>125x6x22,23</t>
  </si>
  <si>
    <t>A - Korund</t>
  </si>
  <si>
    <t>střední</t>
  </si>
  <si>
    <t>Je možná alternativa šířky kotouče 7mm; alternativa velikosti zrna 30;oSa; FEPA list</t>
  </si>
  <si>
    <t>MMVB_1_P2_001_1vydání; minimální životnost kotouče = 45 minut; minimální úběr materiálu za minimální životnost kotouče = 950 gramů</t>
  </si>
  <si>
    <t>ks</t>
  </si>
  <si>
    <t>C - Karbid křemíku</t>
  </si>
  <si>
    <t>Je možná alternativa šířky kotouče 7mm; alternativa velikosti zrna 30; zrno se nesmí zalepovat litinovým materiálem;oSa; FEPA list</t>
  </si>
  <si>
    <t>ZA - Zirkonkorund</t>
  </si>
  <si>
    <t>CER - keramické zrno</t>
  </si>
  <si>
    <t>Je možná alternativa tloušťky kotouče 7mm; INOX;oSa; FEPA list</t>
  </si>
  <si>
    <t>MMVB_1_P2_001_1vydání; minimální životnost kotouče = 80 minut; minimální úběr materiálu za minimální životnost kotouče = 2100 gramů</t>
  </si>
  <si>
    <t>150x6x22,23</t>
  </si>
  <si>
    <t>MMVB_1_P2_001_1vydání; minimální životnost kotouče = 80  minut; minimální úběr materiálu za minimální životnost kotouče = 1100 gramů</t>
  </si>
  <si>
    <t>MMVB_1_P2_001_1vydání; minimální životnost kotouče = 80 minut; minimální úběr materiálu za minimální životnost kotouče = 1300 gramů</t>
  </si>
  <si>
    <t>MMVB_1_P2_001_1vydání; minimální životnost kotouče = 180minut; minimální úběr materiálu za minimální životnost kotouče = 5500 gramů</t>
  </si>
  <si>
    <t>125x4x22,23</t>
  </si>
  <si>
    <t>oSa; FEPA list</t>
  </si>
  <si>
    <t>Z - Zirkonkorund</t>
  </si>
  <si>
    <t>INOX;oSa; FEPA list</t>
  </si>
  <si>
    <t>150x4x22,23</t>
  </si>
  <si>
    <t>Kotouč brusný lamelový</t>
  </si>
  <si>
    <t>P40</t>
  </si>
  <si>
    <t>125x22,23</t>
  </si>
  <si>
    <t>polyester, polycotton</t>
  </si>
  <si>
    <t>šikmé provedení</t>
  </si>
  <si>
    <t>alternativní  zrnitost P36; INOX; oSa; FEPA list</t>
  </si>
  <si>
    <t>MMVB_1_P2_001_1vydání; minimální životnost kotouče = 54 minut; minimální úběr materiálu za minimální životnost kotouče = 1740 gramů</t>
  </si>
  <si>
    <t>radiální provedení</t>
  </si>
  <si>
    <t>150x22,23</t>
  </si>
  <si>
    <t>MMVB_1_P2_001_1vydání; minimální životnost kotouče = 80 minut; minimální úběr materiálu za minimální životnost kotouče = 3500 gramů</t>
  </si>
  <si>
    <t>P60</t>
  </si>
  <si>
    <t>alternativní  zrnitost P50; INOX;oSa; FEPA list</t>
  </si>
  <si>
    <t>Vulkanfíbrový kotouč</t>
  </si>
  <si>
    <t>MMVB_1_P2_001_1vydání; minimální životnost kotouče = 30 minut; minimální úběr materiálu za minimální životnost kotouče = 1850 gramů</t>
  </si>
  <si>
    <t>MMVB_1_P2_001_1vydání; minimální životnost kotouče = 60 minut; minimální úběr materiálu za minimální životnost kotouče = 2200 gramů</t>
  </si>
  <si>
    <t>INOX; oSa; FEPA list</t>
  </si>
  <si>
    <t>MMVB_1_P2_001_1vydání; minimální životnost kotouče = 20 minut; minimální úběr materiálu za minimální životnost kotouče = 650 gramů</t>
  </si>
  <si>
    <t>MMVB_1_P2_001_1vydání; minimální životnost kotouče =30 minut; minimální úběr materiálu za minimální životnost kotouče = 950 gramů</t>
  </si>
  <si>
    <t>P80</t>
  </si>
  <si>
    <t xml:space="preserve">MMVB_1_P2_001_1vydání; minimální životnost kotouče = 20 minut; minimální úběr materiálu za minimální životnost kotouče = 500 gramů </t>
  </si>
  <si>
    <t xml:space="preserve">MMVB_1_P2_001_1vydání; minimální životnost kotouče = 25 minut ; minimální úběr materiálu za minimální životnost kotouče = 750 gramů </t>
  </si>
  <si>
    <t>podložný talíř</t>
  </si>
  <si>
    <t>125 / M14</t>
  </si>
  <si>
    <t>vysokovýkonný s chladícím efektem pro P36 a P40 (žebrování)</t>
  </si>
  <si>
    <t>ISO 15 636</t>
  </si>
  <si>
    <t>150 / M14</t>
  </si>
  <si>
    <t>s vyšší flexibilitou pro P60 až P120</t>
  </si>
  <si>
    <t>Kotouč řezný</t>
  </si>
  <si>
    <t>125x1x22,23</t>
  </si>
  <si>
    <t>MMVB_2_P2_001_1vydání; minimální počet řezů za životnost = 120; průměrný čas řezu za životnost kotouče = 4 vteřiny / 1 řez</t>
  </si>
  <si>
    <t>P46</t>
  </si>
  <si>
    <t>125x1,6x22,23</t>
  </si>
  <si>
    <t>MMVB_2_P2_001_1vydání; minimální počet řezů za životnost = 190; průměrný čas řezu za životnost kotouče = 4 vteřiny / 1 řez</t>
  </si>
  <si>
    <t>150x1,6x22,23</t>
  </si>
  <si>
    <t>MMVB_3_P2_001_1vydání; minimální počet řezů za životnost = 15; průměrný čas řezu za životnost kotouče = 27,5 vteřin / 1 řez</t>
  </si>
  <si>
    <t>MMVB_2_P2_001_1vydání; minimální počet řezů za životnost = 100; průměrný čas řezu za životnost kotouče = 5 vteřin / řez</t>
  </si>
  <si>
    <t>Celková nabídková cena v EUR bez DPH</t>
  </si>
  <si>
    <t>D = Vnější průměr brousícího nástroje</t>
  </si>
  <si>
    <t>T = Celková šířka</t>
  </si>
  <si>
    <t>S = Průměr stopky</t>
  </si>
  <si>
    <t>L2 = Délka stopky brousících tělísek (možná alternativa 35mm)</t>
  </si>
  <si>
    <t>R = Radius</t>
  </si>
  <si>
    <t>Před uzavřením smlouvy dodat dokumentaci uvedenou v Doplňujících požadavcích této specifikace.</t>
  </si>
  <si>
    <t>Brusivo musí mít u každé dodávky  návod k použití.</t>
  </si>
  <si>
    <t>Značení  brusiva nesmí být v žádném případě lehce odnímatelné.</t>
  </si>
  <si>
    <t xml:space="preserve">V Bezpečnostním listě FEPA musí být jasně uvedeno, jak nakládat s brusivem po použití – tedy jako s odpadem. (EWC-SN 120121/120120) jestli je nebo není nebezpečný. </t>
  </si>
  <si>
    <t>Dodavatel poskytne 1 ks vzorku od každé položky kupujícímu před uzavřením smlouvy.</t>
  </si>
  <si>
    <t>Identifikační údaje:</t>
  </si>
  <si>
    <t>Název/jméno prodávajícího:</t>
  </si>
  <si>
    <t>IČ:</t>
  </si>
  <si>
    <t>Razítko a podpis osoby oprávněné jednat jménem či za prodávajícího:</t>
  </si>
  <si>
    <t>jf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</si>
</sst>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3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164" fontId="0" fillId="2" borderId="20" xfId="0" applyNumberForma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/>
    <xf numFmtId="0" fontId="0" fillId="4" borderId="8" xfId="0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16" xfId="0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4" borderId="8" xfId="0" applyFill="1" applyBorder="1" applyAlignment="1" applyProtection="1">
      <alignment horizontal="center"/>
      <protection locked="0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1" fontId="3" fillId="0" borderId="0" xfId="0" applyNumberFormat="1" applyFont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abSelected="1" topLeftCell="G1" zoomScale="70" zoomScaleNormal="70" workbookViewId="0">
      <selection activeCell="O7" sqref="O7"/>
    </sheetView>
  </sheetViews>
  <sheetFormatPr defaultRowHeight="15" x14ac:dyDescent="0.25"/>
  <cols>
    <col min="1" max="1" width="6.85546875" style="1" customWidth="1"/>
    <col min="2" max="2" width="25.7109375" style="1" customWidth="1"/>
    <col min="3" max="3" width="15.5703125" style="1" customWidth="1"/>
    <col min="4" max="4" width="9.140625" style="1"/>
    <col min="5" max="5" width="15.28515625" style="1" customWidth="1"/>
    <col min="6" max="6" width="26.42578125" style="1" customWidth="1"/>
    <col min="7" max="7" width="17.5703125" style="1" customWidth="1"/>
    <col min="8" max="8" width="22.140625" style="1" customWidth="1"/>
    <col min="9" max="9" width="13.28515625" style="1" customWidth="1"/>
    <col min="10" max="10" width="11.5703125" style="1" customWidth="1"/>
    <col min="11" max="11" width="33" style="1" customWidth="1"/>
    <col min="12" max="12" width="109.85546875" style="1" customWidth="1"/>
    <col min="13" max="13" width="37.42578125" style="1" customWidth="1"/>
    <col min="14" max="14" width="18" style="1" customWidth="1"/>
    <col min="15" max="15" width="13.85546875" style="1" customWidth="1"/>
    <col min="16" max="16" width="20.42578125" style="1" customWidth="1"/>
    <col min="17" max="17" width="19.5703125" style="1" customWidth="1"/>
    <col min="18" max="18" width="14.42578125" style="1" customWidth="1"/>
    <col min="19" max="19" width="20.140625" style="1" customWidth="1"/>
    <col min="20" max="20" width="13.7109375" style="1" customWidth="1"/>
    <col min="21" max="16384" width="9.140625" style="1"/>
  </cols>
  <sheetData>
    <row r="1" spans="1:17" x14ac:dyDescent="0.25">
      <c r="A1" s="1" t="s">
        <v>93</v>
      </c>
    </row>
    <row r="2" spans="1:17" x14ac:dyDescent="0.25">
      <c r="B2" s="51" t="s">
        <v>0</v>
      </c>
      <c r="C2" s="51"/>
      <c r="D2" s="51"/>
      <c r="E2" s="51"/>
      <c r="F2" s="51"/>
    </row>
    <row r="3" spans="1:17" x14ac:dyDescent="0.25">
      <c r="B3" s="2" t="s">
        <v>1</v>
      </c>
      <c r="C3" s="3"/>
      <c r="D3" s="3"/>
      <c r="E3" s="3"/>
      <c r="F3" s="3"/>
    </row>
    <row r="4" spans="1:17" x14ac:dyDescent="0.25">
      <c r="B4" s="2" t="s">
        <v>2</v>
      </c>
      <c r="C4" s="4"/>
      <c r="D4" s="4"/>
      <c r="E4" s="4"/>
      <c r="F4" s="4"/>
    </row>
    <row r="5" spans="1:17" ht="15.75" thickBot="1" x14ac:dyDescent="0.3">
      <c r="B5" s="2"/>
      <c r="C5" s="4"/>
      <c r="D5" s="4"/>
      <c r="E5" s="4"/>
      <c r="F5" s="4"/>
    </row>
    <row r="6" spans="1:17" ht="62.25" customHeight="1" thickBot="1" x14ac:dyDescent="0.3">
      <c r="B6" s="5" t="s">
        <v>3</v>
      </c>
      <c r="C6" s="6" t="s">
        <v>4</v>
      </c>
      <c r="D6" s="5" t="s">
        <v>5</v>
      </c>
      <c r="E6" s="5" t="s">
        <v>6</v>
      </c>
      <c r="F6" s="6" t="s">
        <v>7</v>
      </c>
      <c r="G6" s="5" t="s">
        <v>8</v>
      </c>
      <c r="H6" s="5" t="s">
        <v>9</v>
      </c>
      <c r="I6" s="6" t="s">
        <v>10</v>
      </c>
      <c r="J6" s="5" t="s">
        <v>11</v>
      </c>
      <c r="K6" s="7" t="s">
        <v>12</v>
      </c>
      <c r="L6" s="5" t="s">
        <v>13</v>
      </c>
      <c r="M6" s="5" t="s">
        <v>14</v>
      </c>
      <c r="N6" s="8" t="s">
        <v>15</v>
      </c>
      <c r="O6" s="9" t="s">
        <v>16</v>
      </c>
      <c r="P6" s="5" t="s">
        <v>17</v>
      </c>
      <c r="Q6" s="9" t="s">
        <v>18</v>
      </c>
    </row>
    <row r="7" spans="1:17" ht="43.5" customHeight="1" x14ac:dyDescent="0.25">
      <c r="B7" s="10">
        <v>421623313100</v>
      </c>
      <c r="C7" s="52" t="s">
        <v>19</v>
      </c>
      <c r="D7" s="54" t="s">
        <v>20</v>
      </c>
      <c r="E7" s="54" t="s">
        <v>21</v>
      </c>
      <c r="F7" s="11" t="s">
        <v>22</v>
      </c>
      <c r="G7" s="12"/>
      <c r="H7" s="12" t="s">
        <v>23</v>
      </c>
      <c r="I7" s="12"/>
      <c r="J7" s="12">
        <v>27</v>
      </c>
      <c r="K7" s="11" t="s">
        <v>24</v>
      </c>
      <c r="L7" s="11" t="s">
        <v>25</v>
      </c>
      <c r="M7" s="12" t="s">
        <v>26</v>
      </c>
      <c r="N7" s="12">
        <v>1000</v>
      </c>
      <c r="O7" s="39"/>
      <c r="P7" s="13">
        <f>N7*O7</f>
        <v>0</v>
      </c>
      <c r="Q7" s="42"/>
    </row>
    <row r="8" spans="1:17" ht="60" x14ac:dyDescent="0.25">
      <c r="B8" s="14">
        <v>421623313200</v>
      </c>
      <c r="C8" s="53"/>
      <c r="D8" s="55"/>
      <c r="E8" s="55"/>
      <c r="F8" s="15" t="s">
        <v>27</v>
      </c>
      <c r="G8" s="16"/>
      <c r="H8" s="16" t="s">
        <v>23</v>
      </c>
      <c r="I8" s="16"/>
      <c r="J8" s="16">
        <v>27</v>
      </c>
      <c r="K8" s="15" t="s">
        <v>28</v>
      </c>
      <c r="L8" s="17"/>
      <c r="M8" s="16" t="s">
        <v>26</v>
      </c>
      <c r="N8" s="16">
        <v>750</v>
      </c>
      <c r="O8" s="38"/>
      <c r="P8" s="18">
        <f t="shared" ref="P8:P41" si="0">N8*O8</f>
        <v>0</v>
      </c>
      <c r="Q8" s="43"/>
    </row>
    <row r="9" spans="1:17" ht="28.5" customHeight="1" x14ac:dyDescent="0.25">
      <c r="B9" s="14">
        <v>421623313300</v>
      </c>
      <c r="C9" s="53"/>
      <c r="D9" s="55"/>
      <c r="E9" s="55"/>
      <c r="F9" s="15" t="s">
        <v>29</v>
      </c>
      <c r="G9" s="16"/>
      <c r="H9" s="16" t="s">
        <v>23</v>
      </c>
      <c r="I9" s="16"/>
      <c r="J9" s="16">
        <v>27</v>
      </c>
      <c r="K9" s="15" t="s">
        <v>24</v>
      </c>
      <c r="L9" s="15" t="s">
        <v>25</v>
      </c>
      <c r="M9" s="16" t="s">
        <v>26</v>
      </c>
      <c r="N9" s="16">
        <v>750</v>
      </c>
      <c r="O9" s="38"/>
      <c r="P9" s="18">
        <f t="shared" si="0"/>
        <v>0</v>
      </c>
      <c r="Q9" s="43"/>
    </row>
    <row r="10" spans="1:17" ht="40.5" customHeight="1" x14ac:dyDescent="0.25">
      <c r="B10" s="14">
        <v>421623313400</v>
      </c>
      <c r="C10" s="53"/>
      <c r="D10" s="55"/>
      <c r="E10" s="55"/>
      <c r="F10" s="15" t="s">
        <v>30</v>
      </c>
      <c r="G10" s="16"/>
      <c r="H10" s="16" t="s">
        <v>23</v>
      </c>
      <c r="I10" s="16"/>
      <c r="J10" s="16">
        <v>27</v>
      </c>
      <c r="K10" s="15" t="s">
        <v>31</v>
      </c>
      <c r="L10" s="15" t="s">
        <v>32</v>
      </c>
      <c r="M10" s="16" t="s">
        <v>26</v>
      </c>
      <c r="N10" s="16">
        <v>750</v>
      </c>
      <c r="O10" s="38"/>
      <c r="P10" s="18">
        <f t="shared" si="0"/>
        <v>0</v>
      </c>
      <c r="Q10" s="43"/>
    </row>
    <row r="11" spans="1:17" ht="45" x14ac:dyDescent="0.25">
      <c r="B11" s="14">
        <v>421623313500</v>
      </c>
      <c r="C11" s="53"/>
      <c r="D11" s="55"/>
      <c r="E11" s="55" t="s">
        <v>33</v>
      </c>
      <c r="F11" s="15" t="s">
        <v>22</v>
      </c>
      <c r="G11" s="16"/>
      <c r="H11" s="16" t="s">
        <v>23</v>
      </c>
      <c r="I11" s="16"/>
      <c r="J11" s="16">
        <v>27</v>
      </c>
      <c r="K11" s="15" t="s">
        <v>24</v>
      </c>
      <c r="L11" s="15" t="s">
        <v>34</v>
      </c>
      <c r="M11" s="16" t="s">
        <v>26</v>
      </c>
      <c r="N11" s="16">
        <v>2500</v>
      </c>
      <c r="O11" s="38"/>
      <c r="P11" s="18">
        <f t="shared" si="0"/>
        <v>0</v>
      </c>
      <c r="Q11" s="43"/>
    </row>
    <row r="12" spans="1:17" ht="60" x14ac:dyDescent="0.25">
      <c r="B12" s="14">
        <v>421623313600</v>
      </c>
      <c r="C12" s="53"/>
      <c r="D12" s="55"/>
      <c r="E12" s="55"/>
      <c r="F12" s="15" t="s">
        <v>27</v>
      </c>
      <c r="G12" s="16"/>
      <c r="H12" s="16" t="s">
        <v>23</v>
      </c>
      <c r="I12" s="16"/>
      <c r="J12" s="16">
        <v>27</v>
      </c>
      <c r="K12" s="15" t="s">
        <v>28</v>
      </c>
      <c r="L12" s="17"/>
      <c r="M12" s="16" t="s">
        <v>26</v>
      </c>
      <c r="N12" s="16">
        <v>400</v>
      </c>
      <c r="O12" s="38"/>
      <c r="P12" s="18">
        <f t="shared" si="0"/>
        <v>0</v>
      </c>
      <c r="Q12" s="43"/>
    </row>
    <row r="13" spans="1:17" ht="47.25" customHeight="1" x14ac:dyDescent="0.25">
      <c r="B13" s="14">
        <v>421623313700</v>
      </c>
      <c r="C13" s="53"/>
      <c r="D13" s="55"/>
      <c r="E13" s="55"/>
      <c r="F13" s="15" t="s">
        <v>29</v>
      </c>
      <c r="G13" s="16"/>
      <c r="H13" s="16" t="s">
        <v>23</v>
      </c>
      <c r="I13" s="16"/>
      <c r="J13" s="16">
        <v>27</v>
      </c>
      <c r="K13" s="15" t="s">
        <v>24</v>
      </c>
      <c r="L13" s="15" t="s">
        <v>35</v>
      </c>
      <c r="M13" s="16" t="s">
        <v>26</v>
      </c>
      <c r="N13" s="16">
        <v>400</v>
      </c>
      <c r="O13" s="38"/>
      <c r="P13" s="18">
        <f t="shared" si="0"/>
        <v>0</v>
      </c>
      <c r="Q13" s="43"/>
    </row>
    <row r="14" spans="1:17" ht="30" x14ac:dyDescent="0.25">
      <c r="B14" s="14">
        <v>421623313800</v>
      </c>
      <c r="C14" s="53"/>
      <c r="D14" s="55"/>
      <c r="E14" s="55"/>
      <c r="F14" s="15" t="s">
        <v>30</v>
      </c>
      <c r="G14" s="16"/>
      <c r="H14" s="16" t="s">
        <v>23</v>
      </c>
      <c r="I14" s="16"/>
      <c r="J14" s="16">
        <v>27</v>
      </c>
      <c r="K14" s="15" t="s">
        <v>31</v>
      </c>
      <c r="L14" s="15" t="s">
        <v>36</v>
      </c>
      <c r="M14" s="16" t="s">
        <v>26</v>
      </c>
      <c r="N14" s="16">
        <v>400</v>
      </c>
      <c r="O14" s="38"/>
      <c r="P14" s="18">
        <f t="shared" si="0"/>
        <v>0</v>
      </c>
      <c r="Q14" s="43"/>
    </row>
    <row r="15" spans="1:17" x14ac:dyDescent="0.25">
      <c r="B15" s="14">
        <v>421623313900</v>
      </c>
      <c r="C15" s="53"/>
      <c r="D15" s="55"/>
      <c r="E15" s="55" t="s">
        <v>37</v>
      </c>
      <c r="F15" s="15" t="s">
        <v>22</v>
      </c>
      <c r="G15" s="16"/>
      <c r="H15" s="16" t="s">
        <v>23</v>
      </c>
      <c r="I15" s="16"/>
      <c r="J15" s="16">
        <v>27</v>
      </c>
      <c r="K15" s="15" t="s">
        <v>38</v>
      </c>
      <c r="L15" s="15"/>
      <c r="M15" s="16" t="s">
        <v>26</v>
      </c>
      <c r="N15" s="16">
        <v>750</v>
      </c>
      <c r="O15" s="38"/>
      <c r="P15" s="18">
        <f t="shared" si="0"/>
        <v>0</v>
      </c>
      <c r="Q15" s="43"/>
    </row>
    <row r="16" spans="1:17" x14ac:dyDescent="0.25">
      <c r="B16" s="14">
        <v>421623314000</v>
      </c>
      <c r="C16" s="53"/>
      <c r="D16" s="55"/>
      <c r="E16" s="55"/>
      <c r="F16" s="15" t="s">
        <v>39</v>
      </c>
      <c r="G16" s="16"/>
      <c r="H16" s="16" t="s">
        <v>23</v>
      </c>
      <c r="I16" s="16"/>
      <c r="J16" s="16">
        <v>27</v>
      </c>
      <c r="K16" s="15" t="s">
        <v>38</v>
      </c>
      <c r="L16" s="15"/>
      <c r="M16" s="16" t="s">
        <v>26</v>
      </c>
      <c r="N16" s="16">
        <v>750</v>
      </c>
      <c r="O16" s="38"/>
      <c r="P16" s="18">
        <f t="shared" si="0"/>
        <v>0</v>
      </c>
      <c r="Q16" s="43"/>
    </row>
    <row r="17" spans="2:17" x14ac:dyDescent="0.25">
      <c r="B17" s="14">
        <v>421623314100</v>
      </c>
      <c r="C17" s="53"/>
      <c r="D17" s="55"/>
      <c r="E17" s="55"/>
      <c r="F17" s="15" t="s">
        <v>30</v>
      </c>
      <c r="G17" s="16"/>
      <c r="H17" s="16" t="s">
        <v>23</v>
      </c>
      <c r="I17" s="16"/>
      <c r="J17" s="16">
        <v>27</v>
      </c>
      <c r="K17" s="15" t="s">
        <v>40</v>
      </c>
      <c r="L17" s="15"/>
      <c r="M17" s="16" t="s">
        <v>26</v>
      </c>
      <c r="N17" s="16">
        <v>750</v>
      </c>
      <c r="O17" s="38"/>
      <c r="P17" s="18">
        <f t="shared" si="0"/>
        <v>0</v>
      </c>
      <c r="Q17" s="43"/>
    </row>
    <row r="18" spans="2:17" x14ac:dyDescent="0.25">
      <c r="B18" s="14">
        <v>421623314200</v>
      </c>
      <c r="C18" s="53"/>
      <c r="D18" s="55"/>
      <c r="E18" s="55" t="s">
        <v>41</v>
      </c>
      <c r="F18" s="15" t="s">
        <v>22</v>
      </c>
      <c r="G18" s="16"/>
      <c r="H18" s="16" t="s">
        <v>23</v>
      </c>
      <c r="I18" s="16"/>
      <c r="J18" s="16">
        <v>27</v>
      </c>
      <c r="K18" s="15" t="s">
        <v>38</v>
      </c>
      <c r="L18" s="15"/>
      <c r="M18" s="16" t="s">
        <v>26</v>
      </c>
      <c r="N18" s="16">
        <v>750</v>
      </c>
      <c r="O18" s="38"/>
      <c r="P18" s="18">
        <f t="shared" si="0"/>
        <v>0</v>
      </c>
      <c r="Q18" s="43"/>
    </row>
    <row r="19" spans="2:17" x14ac:dyDescent="0.25">
      <c r="B19" s="14">
        <v>421623314300</v>
      </c>
      <c r="C19" s="53"/>
      <c r="D19" s="55"/>
      <c r="E19" s="55"/>
      <c r="F19" s="15" t="s">
        <v>39</v>
      </c>
      <c r="G19" s="16"/>
      <c r="H19" s="16" t="s">
        <v>23</v>
      </c>
      <c r="I19" s="16"/>
      <c r="J19" s="16">
        <v>27</v>
      </c>
      <c r="K19" s="15" t="s">
        <v>38</v>
      </c>
      <c r="L19" s="15"/>
      <c r="M19" s="16" t="s">
        <v>26</v>
      </c>
      <c r="N19" s="16">
        <v>750</v>
      </c>
      <c r="O19" s="38"/>
      <c r="P19" s="18">
        <f t="shared" si="0"/>
        <v>0</v>
      </c>
      <c r="Q19" s="43"/>
    </row>
    <row r="20" spans="2:17" x14ac:dyDescent="0.25">
      <c r="B20" s="14">
        <v>421623314400</v>
      </c>
      <c r="C20" s="53"/>
      <c r="D20" s="55"/>
      <c r="E20" s="55"/>
      <c r="F20" s="15" t="s">
        <v>30</v>
      </c>
      <c r="G20" s="16"/>
      <c r="H20" s="16" t="s">
        <v>23</v>
      </c>
      <c r="I20" s="16"/>
      <c r="J20" s="16">
        <v>27</v>
      </c>
      <c r="K20" s="15" t="s">
        <v>40</v>
      </c>
      <c r="L20" s="15"/>
      <c r="M20" s="16" t="s">
        <v>26</v>
      </c>
      <c r="N20" s="16">
        <v>750</v>
      </c>
      <c r="O20" s="38"/>
      <c r="P20" s="18">
        <f t="shared" si="0"/>
        <v>0</v>
      </c>
      <c r="Q20" s="43"/>
    </row>
    <row r="21" spans="2:17" ht="30" x14ac:dyDescent="0.25">
      <c r="B21" s="14">
        <v>421623314500</v>
      </c>
      <c r="C21" s="53" t="s">
        <v>42</v>
      </c>
      <c r="D21" s="55" t="s">
        <v>43</v>
      </c>
      <c r="E21" s="55" t="s">
        <v>44</v>
      </c>
      <c r="F21" s="15" t="s">
        <v>29</v>
      </c>
      <c r="G21" s="15" t="s">
        <v>45</v>
      </c>
      <c r="H21" s="16"/>
      <c r="I21" s="15" t="s">
        <v>46</v>
      </c>
      <c r="J21" s="16"/>
      <c r="K21" s="15" t="s">
        <v>47</v>
      </c>
      <c r="L21" s="15" t="s">
        <v>48</v>
      </c>
      <c r="M21" s="16" t="s">
        <v>26</v>
      </c>
      <c r="N21" s="16">
        <v>4000</v>
      </c>
      <c r="O21" s="38"/>
      <c r="P21" s="18">
        <f t="shared" si="0"/>
        <v>0</v>
      </c>
      <c r="Q21" s="43"/>
    </row>
    <row r="22" spans="2:17" ht="30" x14ac:dyDescent="0.25">
      <c r="B22" s="14">
        <v>421623314600</v>
      </c>
      <c r="C22" s="53"/>
      <c r="D22" s="55"/>
      <c r="E22" s="55"/>
      <c r="F22" s="15" t="s">
        <v>29</v>
      </c>
      <c r="G22" s="15" t="s">
        <v>45</v>
      </c>
      <c r="H22" s="16"/>
      <c r="I22" s="15" t="s">
        <v>49</v>
      </c>
      <c r="J22" s="16"/>
      <c r="K22" s="15" t="s">
        <v>47</v>
      </c>
      <c r="L22" s="15"/>
      <c r="M22" s="16" t="s">
        <v>26</v>
      </c>
      <c r="N22" s="16">
        <v>500</v>
      </c>
      <c r="O22" s="38"/>
      <c r="P22" s="18">
        <f t="shared" si="0"/>
        <v>0</v>
      </c>
      <c r="Q22" s="43"/>
    </row>
    <row r="23" spans="2:17" ht="30" x14ac:dyDescent="0.25">
      <c r="B23" s="14">
        <v>421623314700</v>
      </c>
      <c r="C23" s="53"/>
      <c r="D23" s="55"/>
      <c r="E23" s="55" t="s">
        <v>50</v>
      </c>
      <c r="F23" s="15" t="s">
        <v>29</v>
      </c>
      <c r="G23" s="15" t="s">
        <v>45</v>
      </c>
      <c r="H23" s="16"/>
      <c r="I23" s="15" t="s">
        <v>46</v>
      </c>
      <c r="J23" s="16"/>
      <c r="K23" s="15" t="s">
        <v>47</v>
      </c>
      <c r="L23" s="15" t="s">
        <v>51</v>
      </c>
      <c r="M23" s="16" t="s">
        <v>26</v>
      </c>
      <c r="N23" s="16">
        <v>1500</v>
      </c>
      <c r="O23" s="38"/>
      <c r="P23" s="18">
        <f t="shared" si="0"/>
        <v>0</v>
      </c>
      <c r="Q23" s="43"/>
    </row>
    <row r="24" spans="2:17" ht="30" x14ac:dyDescent="0.25">
      <c r="B24" s="14">
        <v>421623314800</v>
      </c>
      <c r="C24" s="53"/>
      <c r="D24" s="55"/>
      <c r="E24" s="55"/>
      <c r="F24" s="15" t="s">
        <v>29</v>
      </c>
      <c r="G24" s="15" t="s">
        <v>45</v>
      </c>
      <c r="H24" s="16"/>
      <c r="I24" s="15" t="s">
        <v>49</v>
      </c>
      <c r="J24" s="16"/>
      <c r="K24" s="15" t="s">
        <v>47</v>
      </c>
      <c r="L24" s="15"/>
      <c r="M24" s="16" t="s">
        <v>26</v>
      </c>
      <c r="N24" s="16">
        <v>500</v>
      </c>
      <c r="O24" s="38"/>
      <c r="P24" s="18">
        <f t="shared" si="0"/>
        <v>0</v>
      </c>
      <c r="Q24" s="43"/>
    </row>
    <row r="25" spans="2:17" ht="30" x14ac:dyDescent="0.25">
      <c r="B25" s="14">
        <v>421623314900</v>
      </c>
      <c r="C25" s="53"/>
      <c r="D25" s="55" t="s">
        <v>52</v>
      </c>
      <c r="E25" s="55" t="s">
        <v>44</v>
      </c>
      <c r="F25" s="15" t="s">
        <v>29</v>
      </c>
      <c r="G25" s="15" t="s">
        <v>45</v>
      </c>
      <c r="H25" s="16"/>
      <c r="I25" s="15" t="s">
        <v>46</v>
      </c>
      <c r="J25" s="16"/>
      <c r="K25" s="15" t="s">
        <v>53</v>
      </c>
      <c r="L25" s="15"/>
      <c r="M25" s="16" t="s">
        <v>26</v>
      </c>
      <c r="N25" s="16">
        <v>1500</v>
      </c>
      <c r="O25" s="38"/>
      <c r="P25" s="18">
        <f t="shared" si="0"/>
        <v>0</v>
      </c>
      <c r="Q25" s="43"/>
    </row>
    <row r="26" spans="2:17" ht="30" x14ac:dyDescent="0.25">
      <c r="B26" s="14">
        <v>421623315000</v>
      </c>
      <c r="C26" s="53"/>
      <c r="D26" s="55"/>
      <c r="E26" s="55"/>
      <c r="F26" s="15" t="s">
        <v>30</v>
      </c>
      <c r="G26" s="15" t="s">
        <v>45</v>
      </c>
      <c r="H26" s="16"/>
      <c r="I26" s="15" t="s">
        <v>49</v>
      </c>
      <c r="J26" s="16"/>
      <c r="K26" s="15" t="s">
        <v>53</v>
      </c>
      <c r="L26" s="15"/>
      <c r="M26" s="16" t="s">
        <v>26</v>
      </c>
      <c r="N26" s="16">
        <v>750</v>
      </c>
      <c r="O26" s="38"/>
      <c r="P26" s="18">
        <f t="shared" si="0"/>
        <v>0</v>
      </c>
      <c r="Q26" s="43"/>
    </row>
    <row r="27" spans="2:17" ht="30" x14ac:dyDescent="0.25">
      <c r="B27" s="14">
        <v>421623315100</v>
      </c>
      <c r="C27" s="53"/>
      <c r="D27" s="55"/>
      <c r="E27" s="16" t="s">
        <v>50</v>
      </c>
      <c r="F27" s="15" t="s">
        <v>29</v>
      </c>
      <c r="G27" s="15" t="s">
        <v>45</v>
      </c>
      <c r="H27" s="16"/>
      <c r="I27" s="15" t="s">
        <v>46</v>
      </c>
      <c r="J27" s="16"/>
      <c r="K27" s="15" t="s">
        <v>53</v>
      </c>
      <c r="L27" s="15"/>
      <c r="M27" s="16" t="s">
        <v>26</v>
      </c>
      <c r="N27" s="16">
        <v>500</v>
      </c>
      <c r="O27" s="38"/>
      <c r="P27" s="18">
        <f t="shared" si="0"/>
        <v>0</v>
      </c>
      <c r="Q27" s="43"/>
    </row>
    <row r="28" spans="2:17" ht="30" x14ac:dyDescent="0.25">
      <c r="B28" s="14">
        <v>421623315200</v>
      </c>
      <c r="C28" s="58" t="s">
        <v>54</v>
      </c>
      <c r="D28" s="55" t="s">
        <v>43</v>
      </c>
      <c r="E28" s="19">
        <v>125</v>
      </c>
      <c r="F28" s="15" t="s">
        <v>30</v>
      </c>
      <c r="G28" s="16"/>
      <c r="H28" s="16"/>
      <c r="I28" s="16"/>
      <c r="J28" s="16"/>
      <c r="K28" s="15" t="s">
        <v>47</v>
      </c>
      <c r="L28" s="15" t="s">
        <v>55</v>
      </c>
      <c r="M28" s="16" t="s">
        <v>26</v>
      </c>
      <c r="N28" s="16">
        <v>300</v>
      </c>
      <c r="O28" s="38"/>
      <c r="P28" s="18">
        <f t="shared" si="0"/>
        <v>0</v>
      </c>
      <c r="Q28" s="43"/>
    </row>
    <row r="29" spans="2:17" ht="30" x14ac:dyDescent="0.25">
      <c r="B29" s="14">
        <v>421623315300</v>
      </c>
      <c r="C29" s="59"/>
      <c r="D29" s="55"/>
      <c r="E29" s="19">
        <v>150</v>
      </c>
      <c r="F29" s="15" t="s">
        <v>30</v>
      </c>
      <c r="G29" s="16"/>
      <c r="H29" s="16"/>
      <c r="I29" s="16"/>
      <c r="J29" s="16"/>
      <c r="K29" s="15" t="s">
        <v>47</v>
      </c>
      <c r="L29" s="15" t="s">
        <v>56</v>
      </c>
      <c r="M29" s="16" t="s">
        <v>26</v>
      </c>
      <c r="N29" s="16">
        <v>300</v>
      </c>
      <c r="O29" s="38"/>
      <c r="P29" s="18">
        <f t="shared" si="0"/>
        <v>0</v>
      </c>
      <c r="Q29" s="43"/>
    </row>
    <row r="30" spans="2:17" ht="30" x14ac:dyDescent="0.25">
      <c r="B30" s="14">
        <v>421623315400</v>
      </c>
      <c r="C30" s="59"/>
      <c r="D30" s="55" t="s">
        <v>52</v>
      </c>
      <c r="E30" s="19">
        <v>125</v>
      </c>
      <c r="F30" s="15" t="s">
        <v>30</v>
      </c>
      <c r="G30" s="16"/>
      <c r="H30" s="16"/>
      <c r="I30" s="16"/>
      <c r="J30" s="20"/>
      <c r="K30" s="15" t="s">
        <v>57</v>
      </c>
      <c r="L30" s="15" t="s">
        <v>58</v>
      </c>
      <c r="M30" s="16" t="s">
        <v>26</v>
      </c>
      <c r="N30" s="16">
        <v>250</v>
      </c>
      <c r="O30" s="38"/>
      <c r="P30" s="18">
        <f t="shared" si="0"/>
        <v>0</v>
      </c>
      <c r="Q30" s="43"/>
    </row>
    <row r="31" spans="2:17" ht="30" x14ac:dyDescent="0.25">
      <c r="B31" s="14">
        <v>421623315500</v>
      </c>
      <c r="C31" s="59"/>
      <c r="D31" s="55"/>
      <c r="E31" s="16">
        <v>150</v>
      </c>
      <c r="F31" s="15" t="s">
        <v>30</v>
      </c>
      <c r="G31" s="16"/>
      <c r="H31" s="16"/>
      <c r="I31" s="16"/>
      <c r="J31" s="20"/>
      <c r="K31" s="15" t="s">
        <v>57</v>
      </c>
      <c r="L31" s="15" t="s">
        <v>59</v>
      </c>
      <c r="M31" s="16" t="s">
        <v>26</v>
      </c>
      <c r="N31" s="16">
        <v>250</v>
      </c>
      <c r="O31" s="38"/>
      <c r="P31" s="18">
        <f t="shared" si="0"/>
        <v>0</v>
      </c>
      <c r="Q31" s="43"/>
    </row>
    <row r="32" spans="2:17" ht="30" x14ac:dyDescent="0.25">
      <c r="B32" s="14">
        <v>421623315600</v>
      </c>
      <c r="C32" s="59"/>
      <c r="D32" s="56" t="s">
        <v>60</v>
      </c>
      <c r="E32" s="16">
        <v>125</v>
      </c>
      <c r="F32" s="15" t="s">
        <v>30</v>
      </c>
      <c r="G32" s="16"/>
      <c r="H32" s="16"/>
      <c r="I32" s="16"/>
      <c r="J32" s="20"/>
      <c r="K32" s="15" t="s">
        <v>57</v>
      </c>
      <c r="L32" s="15" t="s">
        <v>61</v>
      </c>
      <c r="M32" s="16" t="s">
        <v>26</v>
      </c>
      <c r="N32" s="16">
        <v>250</v>
      </c>
      <c r="O32" s="38"/>
      <c r="P32" s="18">
        <f t="shared" si="0"/>
        <v>0</v>
      </c>
      <c r="Q32" s="43"/>
    </row>
    <row r="33" spans="2:17" ht="30" x14ac:dyDescent="0.25">
      <c r="B33" s="14">
        <v>421623315700</v>
      </c>
      <c r="C33" s="60"/>
      <c r="D33" s="61"/>
      <c r="E33" s="16">
        <v>150</v>
      </c>
      <c r="F33" s="15" t="s">
        <v>30</v>
      </c>
      <c r="G33" s="16"/>
      <c r="H33" s="16"/>
      <c r="I33" s="16"/>
      <c r="J33" s="20"/>
      <c r="K33" s="15" t="s">
        <v>57</v>
      </c>
      <c r="L33" s="15" t="s">
        <v>62</v>
      </c>
      <c r="M33" s="16" t="s">
        <v>26</v>
      </c>
      <c r="N33" s="16">
        <v>250</v>
      </c>
      <c r="O33" s="38"/>
      <c r="P33" s="18">
        <f t="shared" si="0"/>
        <v>0</v>
      </c>
      <c r="Q33" s="43"/>
    </row>
    <row r="34" spans="2:17" ht="48" customHeight="1" x14ac:dyDescent="0.25">
      <c r="B34" s="14">
        <v>414351141700</v>
      </c>
      <c r="C34" s="58" t="s">
        <v>63</v>
      </c>
      <c r="D34" s="16"/>
      <c r="E34" s="16" t="s">
        <v>64</v>
      </c>
      <c r="F34" s="15"/>
      <c r="G34" s="16"/>
      <c r="H34" s="16"/>
      <c r="I34" s="16"/>
      <c r="J34" s="16"/>
      <c r="K34" s="15" t="s">
        <v>65</v>
      </c>
      <c r="L34" s="15" t="s">
        <v>66</v>
      </c>
      <c r="M34" s="16" t="s">
        <v>26</v>
      </c>
      <c r="N34" s="16">
        <v>75</v>
      </c>
      <c r="O34" s="38"/>
      <c r="P34" s="18">
        <f t="shared" si="0"/>
        <v>0</v>
      </c>
      <c r="Q34" s="43"/>
    </row>
    <row r="35" spans="2:17" ht="48" customHeight="1" x14ac:dyDescent="0.25">
      <c r="B35" s="14">
        <v>414351143100</v>
      </c>
      <c r="C35" s="59"/>
      <c r="D35" s="16"/>
      <c r="E35" s="16" t="s">
        <v>67</v>
      </c>
      <c r="F35" s="15"/>
      <c r="G35" s="16"/>
      <c r="H35" s="16"/>
      <c r="I35" s="16"/>
      <c r="J35" s="16"/>
      <c r="K35" s="15" t="s">
        <v>65</v>
      </c>
      <c r="L35" s="15" t="s">
        <v>66</v>
      </c>
      <c r="M35" s="16" t="s">
        <v>26</v>
      </c>
      <c r="N35" s="16">
        <v>50</v>
      </c>
      <c r="O35" s="38"/>
      <c r="P35" s="18">
        <f t="shared" si="0"/>
        <v>0</v>
      </c>
      <c r="Q35" s="43"/>
    </row>
    <row r="36" spans="2:17" ht="35.25" customHeight="1" x14ac:dyDescent="0.25">
      <c r="B36" s="14">
        <v>414351141800</v>
      </c>
      <c r="C36" s="59"/>
      <c r="D36" s="16"/>
      <c r="E36" s="16" t="s">
        <v>64</v>
      </c>
      <c r="F36" s="15"/>
      <c r="G36" s="16"/>
      <c r="H36" s="16"/>
      <c r="I36" s="16"/>
      <c r="J36" s="16"/>
      <c r="K36" s="15" t="s">
        <v>68</v>
      </c>
      <c r="L36" s="15" t="s">
        <v>66</v>
      </c>
      <c r="M36" s="16" t="s">
        <v>26</v>
      </c>
      <c r="N36" s="16">
        <v>50</v>
      </c>
      <c r="O36" s="38"/>
      <c r="P36" s="18">
        <f t="shared" si="0"/>
        <v>0</v>
      </c>
      <c r="Q36" s="43"/>
    </row>
    <row r="37" spans="2:17" ht="35.25" customHeight="1" x14ac:dyDescent="0.25">
      <c r="B37" s="14">
        <v>414351143200</v>
      </c>
      <c r="C37" s="60"/>
      <c r="D37" s="16"/>
      <c r="E37" s="16" t="s">
        <v>67</v>
      </c>
      <c r="F37" s="15"/>
      <c r="G37" s="16"/>
      <c r="H37" s="16"/>
      <c r="I37" s="16"/>
      <c r="J37" s="16"/>
      <c r="K37" s="15" t="s">
        <v>68</v>
      </c>
      <c r="L37" s="15" t="s">
        <v>66</v>
      </c>
      <c r="M37" s="16" t="s">
        <v>26</v>
      </c>
      <c r="N37" s="16">
        <v>50</v>
      </c>
      <c r="O37" s="38"/>
      <c r="P37" s="18">
        <f t="shared" si="0"/>
        <v>0</v>
      </c>
      <c r="Q37" s="43"/>
    </row>
    <row r="38" spans="2:17" ht="30" x14ac:dyDescent="0.25">
      <c r="B38" s="14">
        <v>414351383800</v>
      </c>
      <c r="C38" s="55" t="s">
        <v>69</v>
      </c>
      <c r="D38" s="16" t="s">
        <v>52</v>
      </c>
      <c r="E38" s="16" t="s">
        <v>70</v>
      </c>
      <c r="F38" s="15" t="s">
        <v>22</v>
      </c>
      <c r="G38" s="16"/>
      <c r="H38" s="16"/>
      <c r="I38" s="16"/>
      <c r="J38" s="16">
        <v>41</v>
      </c>
      <c r="K38" s="15" t="s">
        <v>57</v>
      </c>
      <c r="L38" s="15" t="s">
        <v>71</v>
      </c>
      <c r="M38" s="16" t="s">
        <v>26</v>
      </c>
      <c r="N38" s="16">
        <v>500</v>
      </c>
      <c r="O38" s="38"/>
      <c r="P38" s="18">
        <f t="shared" si="0"/>
        <v>0</v>
      </c>
      <c r="Q38" s="43"/>
    </row>
    <row r="39" spans="2:17" ht="30" x14ac:dyDescent="0.25">
      <c r="B39" s="14">
        <v>414351383900</v>
      </c>
      <c r="C39" s="55"/>
      <c r="D39" s="16" t="s">
        <v>72</v>
      </c>
      <c r="E39" s="16" t="s">
        <v>73</v>
      </c>
      <c r="F39" s="15" t="s">
        <v>22</v>
      </c>
      <c r="G39" s="16"/>
      <c r="H39" s="16"/>
      <c r="I39" s="16"/>
      <c r="J39" s="16">
        <v>41</v>
      </c>
      <c r="K39" s="15" t="s">
        <v>57</v>
      </c>
      <c r="L39" s="15" t="s">
        <v>74</v>
      </c>
      <c r="M39" s="16" t="s">
        <v>26</v>
      </c>
      <c r="N39" s="16">
        <v>1500</v>
      </c>
      <c r="O39" s="38"/>
      <c r="P39" s="18">
        <f t="shared" si="0"/>
        <v>0</v>
      </c>
      <c r="Q39" s="43"/>
    </row>
    <row r="40" spans="2:17" ht="30" x14ac:dyDescent="0.25">
      <c r="B40" s="21">
        <v>414351384100</v>
      </c>
      <c r="C40" s="56"/>
      <c r="D40" s="22" t="s">
        <v>72</v>
      </c>
      <c r="E40" s="16" t="s">
        <v>75</v>
      </c>
      <c r="F40" s="15" t="s">
        <v>30</v>
      </c>
      <c r="G40" s="22"/>
      <c r="H40" s="22"/>
      <c r="I40" s="22"/>
      <c r="J40" s="22">
        <v>41</v>
      </c>
      <c r="K40" s="15" t="s">
        <v>38</v>
      </c>
      <c r="L40" s="15" t="s">
        <v>76</v>
      </c>
      <c r="M40" s="16" t="s">
        <v>26</v>
      </c>
      <c r="N40" s="22">
        <v>500</v>
      </c>
      <c r="O40" s="40"/>
      <c r="P40" s="18">
        <f t="shared" si="0"/>
        <v>0</v>
      </c>
      <c r="Q40" s="44"/>
    </row>
    <row r="41" spans="2:17" ht="30.75" thickBot="1" x14ac:dyDescent="0.3">
      <c r="B41" s="23">
        <v>414351384200</v>
      </c>
      <c r="C41" s="57"/>
      <c r="D41" s="24" t="s">
        <v>72</v>
      </c>
      <c r="E41" s="25" t="s">
        <v>75</v>
      </c>
      <c r="F41" s="26" t="s">
        <v>22</v>
      </c>
      <c r="G41" s="24"/>
      <c r="H41" s="24"/>
      <c r="I41" s="24"/>
      <c r="J41" s="24">
        <v>41</v>
      </c>
      <c r="K41" s="26" t="s">
        <v>57</v>
      </c>
      <c r="L41" s="26" t="s">
        <v>77</v>
      </c>
      <c r="M41" s="24" t="s">
        <v>26</v>
      </c>
      <c r="N41" s="24">
        <v>1500</v>
      </c>
      <c r="O41" s="41"/>
      <c r="P41" s="27">
        <f t="shared" si="0"/>
        <v>0</v>
      </c>
      <c r="Q41" s="45"/>
    </row>
    <row r="42" spans="2:17" ht="21" customHeight="1" thickBot="1" x14ac:dyDescent="0.3">
      <c r="B42" s="28"/>
      <c r="F42" s="29"/>
      <c r="K42" s="29"/>
      <c r="L42" s="29"/>
      <c r="M42" s="30" t="s">
        <v>78</v>
      </c>
      <c r="N42" s="31"/>
      <c r="O42" s="31"/>
      <c r="P42" s="32">
        <f>SUM(P7:P41)</f>
        <v>0</v>
      </c>
      <c r="Q42" s="33"/>
    </row>
    <row r="43" spans="2:17" x14ac:dyDescent="0.25">
      <c r="B43" s="28"/>
      <c r="F43" s="29"/>
      <c r="K43" s="29"/>
      <c r="L43" s="29"/>
      <c r="O43" s="34"/>
      <c r="P43" s="35"/>
    </row>
    <row r="45" spans="2:17" x14ac:dyDescent="0.25">
      <c r="B45" s="36" t="s">
        <v>79</v>
      </c>
    </row>
    <row r="46" spans="2:17" x14ac:dyDescent="0.25">
      <c r="B46" s="36" t="s">
        <v>80</v>
      </c>
    </row>
    <row r="47" spans="2:17" x14ac:dyDescent="0.25">
      <c r="B47" s="36" t="s">
        <v>81</v>
      </c>
    </row>
    <row r="48" spans="2:17" x14ac:dyDescent="0.25">
      <c r="B48" s="36" t="s">
        <v>82</v>
      </c>
    </row>
    <row r="49" spans="2:9" x14ac:dyDescent="0.25">
      <c r="B49" s="36" t="s">
        <v>83</v>
      </c>
    </row>
    <row r="50" spans="2:9" x14ac:dyDescent="0.25">
      <c r="B50" s="36" t="s">
        <v>84</v>
      </c>
    </row>
    <row r="51" spans="2:9" x14ac:dyDescent="0.25">
      <c r="B51" s="36" t="s">
        <v>85</v>
      </c>
    </row>
    <row r="52" spans="2:9" x14ac:dyDescent="0.25">
      <c r="B52" s="36" t="s">
        <v>86</v>
      </c>
    </row>
    <row r="53" spans="2:9" x14ac:dyDescent="0.25">
      <c r="B53" s="36" t="s">
        <v>87</v>
      </c>
    </row>
    <row r="54" spans="2:9" x14ac:dyDescent="0.25">
      <c r="B54" s="36" t="s">
        <v>88</v>
      </c>
    </row>
    <row r="57" spans="2:9" x14ac:dyDescent="0.25">
      <c r="B57" s="37" t="s">
        <v>89</v>
      </c>
      <c r="C57"/>
      <c r="D57"/>
      <c r="E57"/>
      <c r="F57"/>
      <c r="G57"/>
      <c r="H57"/>
      <c r="I57"/>
    </row>
    <row r="58" spans="2:9" ht="22.5" customHeight="1" x14ac:dyDescent="0.25">
      <c r="B58" s="46" t="s">
        <v>90</v>
      </c>
      <c r="C58" s="47"/>
      <c r="D58" s="47"/>
      <c r="E58" s="48"/>
      <c r="F58" s="48"/>
      <c r="G58" s="48"/>
      <c r="H58" s="48"/>
      <c r="I58" s="48"/>
    </row>
    <row r="59" spans="2:9" ht="24.75" customHeight="1" x14ac:dyDescent="0.25">
      <c r="B59" s="46" t="s">
        <v>91</v>
      </c>
      <c r="C59" s="47"/>
      <c r="D59" s="47"/>
      <c r="E59" s="48"/>
      <c r="F59" s="48"/>
      <c r="G59" s="48"/>
      <c r="H59" s="48"/>
      <c r="I59" s="48"/>
    </row>
    <row r="60" spans="2:9" ht="72.75" customHeight="1" x14ac:dyDescent="0.25">
      <c r="B60" s="49" t="s">
        <v>92</v>
      </c>
      <c r="C60" s="50"/>
      <c r="D60" s="50"/>
      <c r="E60" s="48"/>
      <c r="F60" s="48"/>
      <c r="G60" s="48"/>
      <c r="H60" s="48"/>
      <c r="I60" s="48"/>
    </row>
  </sheetData>
  <sheetProtection algorithmName="SHA-512" hashValue="/W06WckHdYcnb3PrFDzQ/Gunc7BV3zQMi0lJfRXXFILfgqnJjbVSRLWzFciN78s7Sa8oHCIjT35PFHzclqu8aw==" saltValue="acyfwnycxDgoSHTQeGH4Lw==" spinCount="100000" sheet="1" objects="1" scenarios="1"/>
  <mergeCells count="25">
    <mergeCell ref="C38:C41"/>
    <mergeCell ref="C21:C27"/>
    <mergeCell ref="D21:D24"/>
    <mergeCell ref="E21:E22"/>
    <mergeCell ref="E23:E24"/>
    <mergeCell ref="D25:D27"/>
    <mergeCell ref="E25:E26"/>
    <mergeCell ref="C28:C33"/>
    <mergeCell ref="D28:D29"/>
    <mergeCell ref="D30:D31"/>
    <mergeCell ref="D32:D33"/>
    <mergeCell ref="C34:C37"/>
    <mergeCell ref="B2:F2"/>
    <mergeCell ref="C7:C20"/>
    <mergeCell ref="D7:D20"/>
    <mergeCell ref="E7:E10"/>
    <mergeCell ref="E11:E14"/>
    <mergeCell ref="E15:E17"/>
    <mergeCell ref="E18:E20"/>
    <mergeCell ref="B58:D58"/>
    <mergeCell ref="E58:I58"/>
    <mergeCell ref="B59:D59"/>
    <mergeCell ref="E59:I59"/>
    <mergeCell ref="B60:D60"/>
    <mergeCell ref="E60:I60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F441A0-483B-44AB-A2FF-8A54F02D9C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8EA37F-AFD1-494E-9E3F-EA80742189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7A795DE-9FDD-4590-B7C8-851BFF0D68E7}">
  <ds:schemaRefs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Bartoň Bronislav</cp:lastModifiedBy>
  <dcterms:created xsi:type="dcterms:W3CDTF">2020-06-18T07:23:42Z</dcterms:created>
  <dcterms:modified xsi:type="dcterms:W3CDTF">2020-07-29T11:04:32Z</dcterms:modified>
</cp:coreProperties>
</file>