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255" windowWidth="17925" windowHeight="12750" activeTab="0"/>
  </bookViews>
  <sheets>
    <sheet name="Část 01_ocel obyčejná" sheetId="1" r:id="rId1"/>
    <sheet name="Část 02_Plochá ocel - Linde" sheetId="2" r:id="rId2"/>
  </sheets>
  <definedNames>
    <definedName name="_xlnm.Print_Titles" localSheetId="0">'Část 01_ocel obyčejná'!$5:$7</definedName>
  </definedNames>
  <calcPr fullCalcOnLoad="1"/>
</workbook>
</file>

<file path=xl/sharedStrings.xml><?xml version="1.0" encoding="utf-8"?>
<sst xmlns="http://schemas.openxmlformats.org/spreadsheetml/2006/main" count="419" uniqueCount="118">
  <si>
    <t>S355J2+N/EN10025</t>
  </si>
  <si>
    <t>S355J2+N/EN10025-2</t>
  </si>
  <si>
    <t>S355JR  /EN10025-2</t>
  </si>
  <si>
    <t>S235JRG2/DIN59200/ +2-2</t>
  </si>
  <si>
    <t>S355JO  /EN10025-2</t>
  </si>
  <si>
    <t>S235JR dle EN10025/EN10058</t>
  </si>
  <si>
    <t>S355J2 dle EN10025/EN10058</t>
  </si>
  <si>
    <t>S235J2 dle EN10025/EN10058</t>
  </si>
  <si>
    <t>S235JR+N/EN10025-2</t>
  </si>
  <si>
    <t xml:space="preserve">Rozšíření požadavků zákazníka oproti normě: </t>
  </si>
  <si>
    <t>minimální množství C: 0,07 - maximální: 0,25</t>
  </si>
  <si>
    <t xml:space="preserve">           minimální množství Si: 0 - maximální: 0,605</t>
  </si>
  <si>
    <t>minimální množství Mn: 0,9 - maximální: 1,8</t>
  </si>
  <si>
    <t>Jakost</t>
  </si>
  <si>
    <t>C45</t>
  </si>
  <si>
    <t>PLO</t>
  </si>
  <si>
    <t>Rozměry (mm)</t>
  </si>
  <si>
    <t>Číslo artiklu</t>
  </si>
  <si>
    <t>šířka</t>
  </si>
  <si>
    <t>výška</t>
  </si>
  <si>
    <t>délka</t>
  </si>
  <si>
    <t>Předpokládané množství v kg</t>
  </si>
  <si>
    <t>Nabídková cena v Kč bez DPH</t>
  </si>
  <si>
    <t>Celkem</t>
  </si>
  <si>
    <t>--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</si>
  <si>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</si>
  <si>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</si>
  <si>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</si>
  <si>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</si>
  <si>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</si>
  <si>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</si>
  <si>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</si>
  <si>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</si>
  <si>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</si>
  <si>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Jednotková nabídková cena v Kč bez DPH</t>
  </si>
  <si>
    <t>Požadujeme, aby byl materiál normalizačně žíhaný.</t>
  </si>
  <si>
    <t>S235JR + N dle EN10025/EN10058</t>
  </si>
  <si>
    <t>21553082500001</t>
  </si>
  <si>
    <t>152011048700</t>
  </si>
  <si>
    <t>S235JR ČSN 42 6522</t>
  </si>
  <si>
    <t>132111035400</t>
  </si>
  <si>
    <t>S235JR, tepelně nezpracováno, ČSN 42 5522</t>
  </si>
  <si>
    <t>132111064700</t>
  </si>
  <si>
    <t>S355J2, tepelně nezpracováno, ČSN 42 5522.0</t>
  </si>
  <si>
    <t>152011054500</t>
  </si>
  <si>
    <t>S235JR, ČSN 42 6522</t>
  </si>
  <si>
    <t>152011048900</t>
  </si>
  <si>
    <t>152011024700</t>
  </si>
  <si>
    <t>S235JR, tepelně nezpracováno, dále nepřeválcováno, ČSN 42 6522</t>
  </si>
  <si>
    <t>132111066500</t>
  </si>
  <si>
    <t>152011060000</t>
  </si>
  <si>
    <t>S235+C  /EN10278</t>
  </si>
  <si>
    <t>21553145400001</t>
  </si>
  <si>
    <t>60002031500006</t>
  </si>
  <si>
    <t>S235JR, ČSN 425522</t>
  </si>
  <si>
    <t>132111051500</t>
  </si>
  <si>
    <t>S235JR, ČSN 42 5522</t>
  </si>
  <si>
    <t>132111069500</t>
  </si>
  <si>
    <t>S355J2, tepelně nezpracováno, ČSN 42 5522</t>
  </si>
  <si>
    <t>133111017500</t>
  </si>
  <si>
    <t>132111041000</t>
  </si>
  <si>
    <t>132111069600</t>
  </si>
  <si>
    <t>132111041300</t>
  </si>
  <si>
    <t>132111041400</t>
  </si>
  <si>
    <t>S235JR, tepelně nezpracováno, ČSN 42 5522.10</t>
  </si>
  <si>
    <t>132111041600</t>
  </si>
  <si>
    <t>133111032000</t>
  </si>
  <si>
    <t>S355J2, tepelně nezpracováno, dále nepřeválcováno, ČSN 42 5522</t>
  </si>
  <si>
    <t>133111031700</t>
  </si>
  <si>
    <t>133111021700</t>
  </si>
  <si>
    <t>S235JR, tepelně nezpracováno, dále nepřeválcováno, ČSN 42 5522</t>
  </si>
  <si>
    <t>133111021900</t>
  </si>
  <si>
    <t>133111022000</t>
  </si>
  <si>
    <t>133111022200</t>
  </si>
  <si>
    <t>S235JR, ČSN 425522.11</t>
  </si>
  <si>
    <t>132131382000</t>
  </si>
  <si>
    <t>S355J2+N/EN10058</t>
  </si>
  <si>
    <t>133111032600</t>
  </si>
  <si>
    <t>S355J2, tepelně nezpracováno, ČSN 42 5522.11</t>
  </si>
  <si>
    <t>133111032800</t>
  </si>
  <si>
    <t>S355J2 + N, ČSN 42 5522.1</t>
  </si>
  <si>
    <t>133111033000</t>
  </si>
  <si>
    <t>21553160400001</t>
  </si>
  <si>
    <t>133111025700</t>
  </si>
  <si>
    <t>133111026800</t>
  </si>
  <si>
    <t>136111011500</t>
  </si>
  <si>
    <t>S235JR</t>
  </si>
  <si>
    <t>60002071630006</t>
  </si>
  <si>
    <t>133111027300</t>
  </si>
  <si>
    <t>133111027400</t>
  </si>
  <si>
    <t>21553163000001</t>
  </si>
  <si>
    <t>133111030700</t>
  </si>
  <si>
    <t>133111036200</t>
  </si>
  <si>
    <t>132131388000</t>
  </si>
  <si>
    <t>136111137000</t>
  </si>
  <si>
    <t>152011306500</t>
  </si>
  <si>
    <t>S235JR, DIN 1017</t>
  </si>
  <si>
    <t>60002071620006</t>
  </si>
  <si>
    <t>152011066500</t>
  </si>
  <si>
    <t>S355J2G3/DIN59200</t>
  </si>
  <si>
    <t>S355 EN 10029</t>
  </si>
  <si>
    <t>S355J2 dle EN10025/EN10058, válcovaná</t>
  </si>
  <si>
    <t>Veřejná zakázka:</t>
  </si>
  <si>
    <t>003/3/2013 Dodávky ploché oceli</t>
  </si>
  <si>
    <t>část 1 - Plochá ocel obyčejná</t>
  </si>
  <si>
    <t>dle EN 10163-2, čl. 5,  budou tyče dodávány ve Třídě B, podtřída 3</t>
  </si>
  <si>
    <t>dle EN 10163-1, čl. 4, tyče dodávat odokujené</t>
  </si>
  <si>
    <t>dle EN 10058, čl. 6.4 – tyče nesmí být vlnité</t>
  </si>
  <si>
    <t xml:space="preserve">            jako šupin, otlaků , rýh a poškrábání, vměstků a trhlin, drsnost maximálně Rz = 100 µm</t>
  </si>
  <si>
    <t xml:space="preserve">povrch po celém obvodu tyče musí být stejný, hladký, vhodný pro lakování, bez povrchových vad, </t>
  </si>
  <si>
    <t>Identifikační údaje:</t>
  </si>
  <si>
    <t>Název/jméno zhotovitele:</t>
  </si>
  <si>
    <t>IČ:</t>
  </si>
  <si>
    <t>Razítko a podpis osoby oprávněné jednat jménem či prodávajícího:</t>
  </si>
  <si>
    <t>4/2013/V/3/3/ŘÚF-150</t>
  </si>
  <si>
    <t xml:space="preserve">  14/2013/V/3/3/ŘÚF-150</t>
  </si>
  <si>
    <t xml:space="preserve">  část 2 - Plochá ocel na výrobky Linde</t>
  </si>
  <si>
    <t xml:space="preserve">  003/3/2013 Dodávky ploché oceli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</si>
</sst>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,###,##0.00###"/>
    <numFmt numFmtId="181" formatCode="##,###,##0.0########"/>
    <numFmt numFmtId="182" formatCode="d\.m\.yyyy"/>
    <numFmt numFmtId="183" formatCode="###,##0.00####"/>
    <numFmt numFmtId="184" formatCode="###,###,##0.0##"/>
    <numFmt numFmtId="185" formatCode="###,###,##0.0########"/>
    <numFmt numFmtId="186" formatCode="##0"/>
    <numFmt numFmtId="187" formatCode="########0.00######"/>
    <numFmt numFmtId="188" formatCode="#,###,###,##0.0#########"/>
    <numFmt numFmtId="189" formatCode="##0.00\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¥€-2]\ #\ ##,000_);[Red]\([$€-2]\ #\ ##,000\)"/>
    <numFmt numFmtId="194" formatCode="0;[Red]0"/>
  </numFmts>
  <fonts count="46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/>
    </xf>
    <xf numFmtId="0" fontId="5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3" fontId="5" fillId="0" borderId="12" xfId="0" applyNumberFormat="1" applyFont="1" applyBorder="1" applyAlignment="1">
      <alignment horizontal="center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6" fillId="0" borderId="12" xfId="0" applyFont="1" applyBorder="1" applyAlignment="1" quotePrefix="1">
      <alignment horizontal="center"/>
    </xf>
    <xf numFmtId="3" fontId="8" fillId="0" borderId="19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2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180" fontId="8" fillId="0" borderId="25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 horizontal="left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3" fontId="6" fillId="0" borderId="2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1" fontId="6" fillId="0" borderId="27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3" fontId="6" fillId="0" borderId="18" xfId="0" applyNumberFormat="1" applyFont="1" applyFill="1" applyBorder="1" applyAlignment="1" quotePrefix="1">
      <alignment horizontal="center"/>
    </xf>
    <xf numFmtId="3" fontId="5" fillId="0" borderId="28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7" fillId="32" borderId="18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1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1" fontId="13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M154"/>
  <sheetViews>
    <sheetView showGridLines="0" tabSelected="1" zoomScalePageLayoutView="0" workbookViewId="0" topLeftCell="A1">
      <selection activeCell="I127" sqref="I127"/>
    </sheetView>
  </sheetViews>
  <sheetFormatPr defaultColWidth="9.140625" defaultRowHeight="12.75"/>
  <cols>
    <col min="1" max="1" width="15.8515625" style="20" customWidth="1"/>
    <col min="2" max="2" width="55.7109375" style="20" customWidth="1"/>
    <col min="3" max="3" width="18.421875" style="20" customWidth="1"/>
    <col min="4" max="4" width="5.140625" style="20" customWidth="1"/>
    <col min="5" max="5" width="5.7109375" style="20" bestFit="1" customWidth="1"/>
    <col min="6" max="6" width="5.421875" style="20" bestFit="1" customWidth="1"/>
    <col min="7" max="7" width="13.00390625" style="20" customWidth="1"/>
    <col min="8" max="8" width="17.8515625" style="20" bestFit="1" customWidth="1"/>
    <col min="9" max="9" width="26.140625" style="20" customWidth="1"/>
    <col min="10" max="16384" width="9.140625" style="9" customWidth="1"/>
  </cols>
  <sheetData>
    <row r="2" spans="1:2" ht="12">
      <c r="A2" s="20" t="s">
        <v>102</v>
      </c>
      <c r="B2" s="39" t="s">
        <v>103</v>
      </c>
    </row>
    <row r="3" ht="12">
      <c r="B3" s="20" t="s">
        <v>104</v>
      </c>
    </row>
    <row r="4" ht="15">
      <c r="B4" s="40" t="s">
        <v>114</v>
      </c>
    </row>
    <row r="5" spans="1:9" ht="12">
      <c r="A5" s="58" t="s">
        <v>17</v>
      </c>
      <c r="B5" s="54" t="s">
        <v>13</v>
      </c>
      <c r="C5" s="54" t="s">
        <v>16</v>
      </c>
      <c r="D5" s="54"/>
      <c r="E5" s="54"/>
      <c r="F5" s="54"/>
      <c r="G5" s="54" t="s">
        <v>21</v>
      </c>
      <c r="H5" s="54" t="s">
        <v>34</v>
      </c>
      <c r="I5" s="54" t="s">
        <v>22</v>
      </c>
    </row>
    <row r="6" spans="1:9" ht="12">
      <c r="A6" s="58"/>
      <c r="B6" s="54"/>
      <c r="C6" s="15"/>
      <c r="D6" s="14" t="s">
        <v>18</v>
      </c>
      <c r="E6" s="4" t="s">
        <v>19</v>
      </c>
      <c r="F6" s="4" t="s">
        <v>20</v>
      </c>
      <c r="G6" s="54"/>
      <c r="H6" s="54"/>
      <c r="I6" s="54"/>
    </row>
    <row r="7" spans="1:9" ht="12">
      <c r="A7" s="2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22" t="s">
        <v>31</v>
      </c>
      <c r="H7" s="23" t="s">
        <v>32</v>
      </c>
      <c r="I7" s="24" t="s">
        <v>33</v>
      </c>
    </row>
    <row r="8" spans="1:9" ht="12">
      <c r="A8" s="13">
        <v>152011023700</v>
      </c>
      <c r="B8" s="2" t="s">
        <v>5</v>
      </c>
      <c r="C8" s="2" t="s">
        <v>15</v>
      </c>
      <c r="D8" s="2">
        <v>10</v>
      </c>
      <c r="E8" s="2">
        <v>5</v>
      </c>
      <c r="F8" s="2">
        <v>6000</v>
      </c>
      <c r="G8" s="25">
        <v>554</v>
      </c>
      <c r="H8" s="38"/>
      <c r="I8" s="26" t="str">
        <f aca="true" t="shared" si="0" ref="I8:I71">IF(ISBLANK(H8)=TRUE,"vyplň cenu v Kč/kg ve sloupci H",(G8*H8))</f>
        <v>vyplň cenu v Kč/kg ve sloupci H</v>
      </c>
    </row>
    <row r="9" spans="1:9" ht="12">
      <c r="A9" s="13">
        <v>152011023800</v>
      </c>
      <c r="B9" s="2" t="s">
        <v>5</v>
      </c>
      <c r="C9" s="2" t="s">
        <v>15</v>
      </c>
      <c r="D9" s="2">
        <v>12</v>
      </c>
      <c r="E9" s="2">
        <v>5</v>
      </c>
      <c r="F9" s="2">
        <v>6000</v>
      </c>
      <c r="G9" s="25">
        <v>49</v>
      </c>
      <c r="H9" s="38"/>
      <c r="I9" s="26" t="str">
        <f t="shared" si="0"/>
        <v>vyplň cenu v Kč/kg ve sloupci H</v>
      </c>
    </row>
    <row r="10" spans="1:9" ht="12">
      <c r="A10" s="13" t="s">
        <v>38</v>
      </c>
      <c r="B10" s="2" t="s">
        <v>39</v>
      </c>
      <c r="C10" s="2" t="s">
        <v>15</v>
      </c>
      <c r="D10" s="2">
        <v>16</v>
      </c>
      <c r="E10" s="2">
        <v>5</v>
      </c>
      <c r="F10" s="2">
        <v>6000</v>
      </c>
      <c r="G10" s="25">
        <v>21</v>
      </c>
      <c r="H10" s="38"/>
      <c r="I10" s="26" t="str">
        <f t="shared" si="0"/>
        <v>vyplň cenu v Kč/kg ve sloupci H</v>
      </c>
    </row>
    <row r="11" spans="1:9" ht="12">
      <c r="A11" s="13" t="s">
        <v>40</v>
      </c>
      <c r="B11" s="2" t="s">
        <v>41</v>
      </c>
      <c r="C11" s="2" t="s">
        <v>15</v>
      </c>
      <c r="D11" s="2">
        <v>16</v>
      </c>
      <c r="E11" s="2">
        <v>10</v>
      </c>
      <c r="F11" s="2">
        <v>6000</v>
      </c>
      <c r="G11" s="25">
        <v>950</v>
      </c>
      <c r="H11" s="38"/>
      <c r="I11" s="26" t="str">
        <f t="shared" si="0"/>
        <v>vyplň cenu v Kč/kg ve sloupci H</v>
      </c>
    </row>
    <row r="12" spans="1:9" ht="12">
      <c r="A12" s="13">
        <v>152011049900</v>
      </c>
      <c r="B12" s="2" t="s">
        <v>5</v>
      </c>
      <c r="C12" s="2" t="s">
        <v>15</v>
      </c>
      <c r="D12" s="2">
        <v>20</v>
      </c>
      <c r="E12" s="2">
        <v>3</v>
      </c>
      <c r="F12" s="2">
        <v>6000</v>
      </c>
      <c r="G12" s="25">
        <v>22</v>
      </c>
      <c r="H12" s="38"/>
      <c r="I12" s="26" t="str">
        <f t="shared" si="0"/>
        <v>vyplň cenu v Kč/kg ve sloupci H</v>
      </c>
    </row>
    <row r="13" spans="1:9" ht="12">
      <c r="A13" s="13">
        <v>133216147100</v>
      </c>
      <c r="B13" s="2" t="s">
        <v>5</v>
      </c>
      <c r="C13" s="2" t="s">
        <v>15</v>
      </c>
      <c r="D13" s="2">
        <v>20</v>
      </c>
      <c r="E13" s="2">
        <v>4</v>
      </c>
      <c r="F13" s="2">
        <v>6000</v>
      </c>
      <c r="G13" s="25">
        <v>1200</v>
      </c>
      <c r="H13" s="38"/>
      <c r="I13" s="26" t="str">
        <f t="shared" si="0"/>
        <v>vyplň cenu v Kč/kg ve sloupci H</v>
      </c>
    </row>
    <row r="14" spans="1:9" ht="12">
      <c r="A14" s="13">
        <v>132111035500</v>
      </c>
      <c r="B14" s="2" t="s">
        <v>5</v>
      </c>
      <c r="C14" s="2" t="s">
        <v>15</v>
      </c>
      <c r="D14" s="2">
        <v>20</v>
      </c>
      <c r="E14" s="2">
        <v>5</v>
      </c>
      <c r="F14" s="2">
        <v>6000</v>
      </c>
      <c r="G14" s="25">
        <v>1200</v>
      </c>
      <c r="H14" s="38"/>
      <c r="I14" s="26" t="str">
        <f t="shared" si="0"/>
        <v>vyplň cenu v Kč/kg ve sloupci H</v>
      </c>
    </row>
    <row r="15" spans="1:9" ht="12">
      <c r="A15" s="13">
        <v>152011072600</v>
      </c>
      <c r="B15" s="2" t="s">
        <v>5</v>
      </c>
      <c r="C15" s="2" t="s">
        <v>15</v>
      </c>
      <c r="D15" s="2">
        <v>20</v>
      </c>
      <c r="E15" s="2">
        <v>6</v>
      </c>
      <c r="F15" s="2">
        <v>3000</v>
      </c>
      <c r="G15" s="25">
        <v>1400</v>
      </c>
      <c r="H15" s="38"/>
      <c r="I15" s="26" t="str">
        <f t="shared" si="0"/>
        <v>vyplň cenu v Kč/kg ve sloupci H</v>
      </c>
    </row>
    <row r="16" spans="1:9" ht="12">
      <c r="A16" s="13">
        <v>132111035800</v>
      </c>
      <c r="B16" s="2" t="s">
        <v>5</v>
      </c>
      <c r="C16" s="2" t="s">
        <v>15</v>
      </c>
      <c r="D16" s="2">
        <v>20</v>
      </c>
      <c r="E16" s="2">
        <v>8</v>
      </c>
      <c r="F16" s="2">
        <v>6000</v>
      </c>
      <c r="G16" s="25">
        <v>1200</v>
      </c>
      <c r="H16" s="38"/>
      <c r="I16" s="26" t="str">
        <f t="shared" si="0"/>
        <v>vyplň cenu v Kč/kg ve sloupci H</v>
      </c>
    </row>
    <row r="17" spans="1:9" ht="12">
      <c r="A17" s="13" t="s">
        <v>42</v>
      </c>
      <c r="B17" s="2" t="s">
        <v>43</v>
      </c>
      <c r="C17" s="2" t="s">
        <v>15</v>
      </c>
      <c r="D17" s="2">
        <v>20</v>
      </c>
      <c r="E17" s="2">
        <v>8</v>
      </c>
      <c r="F17" s="2">
        <v>6000</v>
      </c>
      <c r="G17" s="25">
        <v>60</v>
      </c>
      <c r="H17" s="38"/>
      <c r="I17" s="26" t="str">
        <f t="shared" si="0"/>
        <v>vyplň cenu v Kč/kg ve sloupci H</v>
      </c>
    </row>
    <row r="18" spans="1:9" ht="12">
      <c r="A18" s="13">
        <v>132111035900</v>
      </c>
      <c r="B18" s="2" t="s">
        <v>5</v>
      </c>
      <c r="C18" s="2" t="s">
        <v>15</v>
      </c>
      <c r="D18" s="2">
        <v>20</v>
      </c>
      <c r="E18" s="2">
        <v>10</v>
      </c>
      <c r="F18" s="2">
        <v>6000</v>
      </c>
      <c r="G18" s="25">
        <v>1200</v>
      </c>
      <c r="H18" s="38"/>
      <c r="I18" s="26" t="str">
        <f t="shared" si="0"/>
        <v>vyplň cenu v Kč/kg ve sloupci H</v>
      </c>
    </row>
    <row r="19" spans="1:9" ht="12">
      <c r="A19" s="13">
        <v>132111079000</v>
      </c>
      <c r="B19" s="2" t="s">
        <v>6</v>
      </c>
      <c r="C19" s="2" t="s">
        <v>15</v>
      </c>
      <c r="D19" s="2">
        <v>20</v>
      </c>
      <c r="E19" s="2">
        <v>10</v>
      </c>
      <c r="F19" s="2">
        <v>6000</v>
      </c>
      <c r="G19" s="25">
        <v>1200</v>
      </c>
      <c r="H19" s="38"/>
      <c r="I19" s="26" t="str">
        <f t="shared" si="0"/>
        <v>vyplň cenu v Kč/kg ve sloupci H</v>
      </c>
    </row>
    <row r="20" spans="1:9" ht="12">
      <c r="A20" s="13">
        <v>132111036000</v>
      </c>
      <c r="B20" s="2" t="s">
        <v>5</v>
      </c>
      <c r="C20" s="2" t="s">
        <v>15</v>
      </c>
      <c r="D20" s="2">
        <v>20</v>
      </c>
      <c r="E20" s="2">
        <v>12</v>
      </c>
      <c r="F20" s="2">
        <v>6000</v>
      </c>
      <c r="G20" s="25">
        <v>52</v>
      </c>
      <c r="H20" s="38"/>
      <c r="I20" s="26" t="str">
        <f t="shared" si="0"/>
        <v>vyplň cenu v Kč/kg ve sloupci H</v>
      </c>
    </row>
    <row r="21" spans="1:9" ht="12">
      <c r="A21" s="13"/>
      <c r="B21" s="2" t="s">
        <v>6</v>
      </c>
      <c r="C21" s="2" t="s">
        <v>15</v>
      </c>
      <c r="D21" s="2">
        <v>20</v>
      </c>
      <c r="E21" s="2">
        <v>12</v>
      </c>
      <c r="F21" s="2">
        <v>6000</v>
      </c>
      <c r="G21" s="25">
        <v>1200</v>
      </c>
      <c r="H21" s="38"/>
      <c r="I21" s="26" t="str">
        <f t="shared" si="0"/>
        <v>vyplň cenu v Kč/kg ve sloupci H</v>
      </c>
    </row>
    <row r="22" spans="1:9" ht="12">
      <c r="A22" s="13">
        <v>7490001155000</v>
      </c>
      <c r="B22" s="2" t="s">
        <v>6</v>
      </c>
      <c r="C22" s="2" t="s">
        <v>15</v>
      </c>
      <c r="D22" s="2">
        <v>20</v>
      </c>
      <c r="E22" s="2">
        <v>15</v>
      </c>
      <c r="F22" s="2">
        <v>6000</v>
      </c>
      <c r="G22" s="25">
        <v>1200</v>
      </c>
      <c r="H22" s="38"/>
      <c r="I22" s="26" t="str">
        <f t="shared" si="0"/>
        <v>vyplň cenu v Kč/kg ve sloupci H</v>
      </c>
    </row>
    <row r="23" spans="1:9" ht="12">
      <c r="A23" s="13" t="s">
        <v>44</v>
      </c>
      <c r="B23" s="2" t="s">
        <v>45</v>
      </c>
      <c r="C23" s="2" t="s">
        <v>15</v>
      </c>
      <c r="D23" s="2">
        <v>20</v>
      </c>
      <c r="E23" s="2">
        <v>16</v>
      </c>
      <c r="F23" s="2">
        <v>6000</v>
      </c>
      <c r="G23" s="25">
        <v>8</v>
      </c>
      <c r="H23" s="38"/>
      <c r="I23" s="26" t="str">
        <f t="shared" si="0"/>
        <v>vyplň cenu v Kč/kg ve sloupci H</v>
      </c>
    </row>
    <row r="24" spans="1:9" ht="12">
      <c r="A24" s="13"/>
      <c r="B24" s="2" t="s">
        <v>5</v>
      </c>
      <c r="C24" s="2" t="s">
        <v>15</v>
      </c>
      <c r="D24" s="2">
        <v>25</v>
      </c>
      <c r="E24" s="2">
        <v>2</v>
      </c>
      <c r="F24" s="2">
        <v>6000</v>
      </c>
      <c r="G24" s="25">
        <v>1200</v>
      </c>
      <c r="H24" s="38"/>
      <c r="I24" s="26" t="str">
        <f t="shared" si="0"/>
        <v>vyplň cenu v Kč/kg ve sloupci H</v>
      </c>
    </row>
    <row r="25" spans="1:9" ht="12">
      <c r="A25" s="13">
        <v>152011026700</v>
      </c>
      <c r="B25" s="2" t="s">
        <v>5</v>
      </c>
      <c r="C25" s="2" t="s">
        <v>15</v>
      </c>
      <c r="D25" s="2">
        <v>25</v>
      </c>
      <c r="E25" s="2">
        <v>4</v>
      </c>
      <c r="F25" s="2">
        <v>3000</v>
      </c>
      <c r="G25" s="25">
        <v>1200</v>
      </c>
      <c r="H25" s="38"/>
      <c r="I25" s="26" t="str">
        <f t="shared" si="0"/>
        <v>vyplň cenu v Kč/kg ve sloupci H</v>
      </c>
    </row>
    <row r="26" spans="1:9" ht="12">
      <c r="A26" s="13">
        <v>152011023400</v>
      </c>
      <c r="B26" s="2" t="s">
        <v>5</v>
      </c>
      <c r="C26" s="2" t="s">
        <v>15</v>
      </c>
      <c r="D26" s="2">
        <v>25</v>
      </c>
      <c r="E26" s="2">
        <v>5</v>
      </c>
      <c r="F26" s="2">
        <v>6000</v>
      </c>
      <c r="G26" s="25">
        <v>1200</v>
      </c>
      <c r="H26" s="38"/>
      <c r="I26" s="26" t="str">
        <f t="shared" si="0"/>
        <v>vyplň cenu v Kč/kg ve sloupci H</v>
      </c>
    </row>
    <row r="27" spans="1:9" ht="12">
      <c r="A27" s="13">
        <v>132111036200</v>
      </c>
      <c r="B27" s="2" t="s">
        <v>5</v>
      </c>
      <c r="C27" s="2" t="s">
        <v>15</v>
      </c>
      <c r="D27" s="2">
        <v>25</v>
      </c>
      <c r="E27" s="2">
        <v>6</v>
      </c>
      <c r="F27" s="2">
        <v>6000</v>
      </c>
      <c r="G27" s="25">
        <v>5500</v>
      </c>
      <c r="H27" s="38"/>
      <c r="I27" s="26" t="str">
        <f t="shared" si="0"/>
        <v>vyplň cenu v Kč/kg ve sloupci H</v>
      </c>
    </row>
    <row r="28" spans="1:9" ht="12">
      <c r="A28" s="13">
        <v>132111036400</v>
      </c>
      <c r="B28" s="2" t="s">
        <v>5</v>
      </c>
      <c r="C28" s="2" t="s">
        <v>15</v>
      </c>
      <c r="D28" s="2">
        <v>25</v>
      </c>
      <c r="E28" s="2">
        <v>8</v>
      </c>
      <c r="F28" s="2">
        <v>6000</v>
      </c>
      <c r="G28" s="25">
        <v>1200</v>
      </c>
      <c r="H28" s="38"/>
      <c r="I28" s="26" t="str">
        <f t="shared" si="0"/>
        <v>vyplň cenu v Kč/kg ve sloupci H</v>
      </c>
    </row>
    <row r="29" spans="1:9" ht="12">
      <c r="A29" s="13">
        <v>152011055500</v>
      </c>
      <c r="B29" s="2" t="s">
        <v>6</v>
      </c>
      <c r="C29" s="2" t="s">
        <v>15</v>
      </c>
      <c r="D29" s="2">
        <v>25</v>
      </c>
      <c r="E29" s="2">
        <v>8</v>
      </c>
      <c r="F29" s="2">
        <v>6000</v>
      </c>
      <c r="G29" s="25">
        <v>1200</v>
      </c>
      <c r="H29" s="38"/>
      <c r="I29" s="26" t="str">
        <f t="shared" si="0"/>
        <v>vyplň cenu v Kč/kg ve sloupci H</v>
      </c>
    </row>
    <row r="30" spans="1:9" ht="12">
      <c r="A30" s="13" t="s">
        <v>46</v>
      </c>
      <c r="B30" s="2" t="s">
        <v>45</v>
      </c>
      <c r="C30" s="2" t="s">
        <v>15</v>
      </c>
      <c r="D30" s="2">
        <v>25</v>
      </c>
      <c r="E30" s="2">
        <v>8</v>
      </c>
      <c r="F30" s="2">
        <v>6000</v>
      </c>
      <c r="G30" s="25">
        <v>900</v>
      </c>
      <c r="H30" s="38"/>
      <c r="I30" s="26" t="str">
        <f t="shared" si="0"/>
        <v>vyplň cenu v Kč/kg ve sloupci H</v>
      </c>
    </row>
    <row r="31" spans="1:9" ht="12">
      <c r="A31" s="13" t="s">
        <v>47</v>
      </c>
      <c r="B31" s="2" t="s">
        <v>48</v>
      </c>
      <c r="C31" s="2" t="s">
        <v>15</v>
      </c>
      <c r="D31" s="2">
        <v>25</v>
      </c>
      <c r="E31" s="2">
        <v>10</v>
      </c>
      <c r="F31" s="2">
        <v>6000</v>
      </c>
      <c r="G31" s="25">
        <v>54</v>
      </c>
      <c r="H31" s="38"/>
      <c r="I31" s="26" t="str">
        <f t="shared" si="0"/>
        <v>vyplň cenu v Kč/kg ve sloupci H</v>
      </c>
    </row>
    <row r="32" spans="1:9" ht="12">
      <c r="A32" s="13">
        <v>152011049100</v>
      </c>
      <c r="B32" s="2" t="s">
        <v>5</v>
      </c>
      <c r="C32" s="2" t="s">
        <v>15</v>
      </c>
      <c r="D32" s="2">
        <v>25</v>
      </c>
      <c r="E32" s="2">
        <v>12</v>
      </c>
      <c r="F32" s="2">
        <v>6000</v>
      </c>
      <c r="G32" s="25">
        <v>1200</v>
      </c>
      <c r="H32" s="38"/>
      <c r="I32" s="26" t="str">
        <f t="shared" si="0"/>
        <v>vyplň cenu v Kč/kg ve sloupci H</v>
      </c>
    </row>
    <row r="33" spans="1:9" ht="12">
      <c r="A33" s="13">
        <v>132111048000</v>
      </c>
      <c r="B33" s="2" t="s">
        <v>5</v>
      </c>
      <c r="C33" s="2" t="s">
        <v>15</v>
      </c>
      <c r="D33" s="2">
        <v>25</v>
      </c>
      <c r="E33" s="2">
        <v>15</v>
      </c>
      <c r="F33" s="2">
        <v>6000</v>
      </c>
      <c r="G33" s="25">
        <v>1200</v>
      </c>
      <c r="H33" s="38"/>
      <c r="I33" s="26" t="str">
        <f t="shared" si="0"/>
        <v>vyplň cenu v Kč/kg ve sloupci H</v>
      </c>
    </row>
    <row r="34" spans="1:9" ht="12">
      <c r="A34" s="13"/>
      <c r="B34" s="2" t="s">
        <v>5</v>
      </c>
      <c r="C34" s="2" t="s">
        <v>15</v>
      </c>
      <c r="D34" s="2">
        <v>25</v>
      </c>
      <c r="E34" s="2">
        <v>20</v>
      </c>
      <c r="F34" s="2">
        <v>6000</v>
      </c>
      <c r="G34" s="25">
        <v>1200</v>
      </c>
      <c r="H34" s="38"/>
      <c r="I34" s="26" t="str">
        <f t="shared" si="0"/>
        <v>vyplň cenu v Kč/kg ve sloupci H</v>
      </c>
    </row>
    <row r="35" spans="1:9" ht="12">
      <c r="A35" s="13"/>
      <c r="B35" s="2" t="s">
        <v>5</v>
      </c>
      <c r="C35" s="2" t="s">
        <v>15</v>
      </c>
      <c r="D35" s="2">
        <v>30</v>
      </c>
      <c r="E35" s="2">
        <v>3</v>
      </c>
      <c r="F35" s="2">
        <v>6000</v>
      </c>
      <c r="G35" s="25">
        <v>1200</v>
      </c>
      <c r="H35" s="38"/>
      <c r="I35" s="26" t="str">
        <f t="shared" si="0"/>
        <v>vyplň cenu v Kč/kg ve sloupci H</v>
      </c>
    </row>
    <row r="36" spans="1:9" ht="12">
      <c r="A36" s="13">
        <v>133216148600</v>
      </c>
      <c r="B36" s="2" t="s">
        <v>5</v>
      </c>
      <c r="C36" s="2" t="s">
        <v>15</v>
      </c>
      <c r="D36" s="2">
        <v>30</v>
      </c>
      <c r="E36" s="2">
        <v>4</v>
      </c>
      <c r="F36" s="2">
        <v>6000</v>
      </c>
      <c r="G36" s="25">
        <v>225</v>
      </c>
      <c r="H36" s="38"/>
      <c r="I36" s="26" t="str">
        <f t="shared" si="0"/>
        <v>vyplň cenu v Kč/kg ve sloupci H</v>
      </c>
    </row>
    <row r="37" spans="1:9" ht="12">
      <c r="A37" s="13">
        <v>132111036800</v>
      </c>
      <c r="B37" s="2" t="s">
        <v>5</v>
      </c>
      <c r="C37" s="2" t="s">
        <v>15</v>
      </c>
      <c r="D37" s="2">
        <v>30</v>
      </c>
      <c r="E37" s="2">
        <v>5</v>
      </c>
      <c r="F37" s="2">
        <v>6000</v>
      </c>
      <c r="G37" s="25">
        <v>2400</v>
      </c>
      <c r="H37" s="38"/>
      <c r="I37" s="26" t="str">
        <f t="shared" si="0"/>
        <v>vyplň cenu v Kč/kg ve sloupci H</v>
      </c>
    </row>
    <row r="38" spans="1:9" ht="12">
      <c r="A38" s="13">
        <v>132111066200</v>
      </c>
      <c r="B38" s="2" t="s">
        <v>6</v>
      </c>
      <c r="C38" s="2" t="s">
        <v>15</v>
      </c>
      <c r="D38" s="2">
        <v>30</v>
      </c>
      <c r="E38" s="2">
        <v>5</v>
      </c>
      <c r="F38" s="2">
        <v>6000</v>
      </c>
      <c r="G38" s="25">
        <v>1200</v>
      </c>
      <c r="H38" s="38"/>
      <c r="I38" s="26" t="str">
        <f t="shared" si="0"/>
        <v>vyplň cenu v Kč/kg ve sloupci H</v>
      </c>
    </row>
    <row r="39" spans="1:9" ht="12">
      <c r="A39" s="13"/>
      <c r="B39" s="2" t="s">
        <v>14</v>
      </c>
      <c r="C39" s="2" t="s">
        <v>15</v>
      </c>
      <c r="D39" s="2">
        <v>30</v>
      </c>
      <c r="E39" s="2">
        <v>5</v>
      </c>
      <c r="F39" s="2">
        <v>6000</v>
      </c>
      <c r="G39" s="25">
        <v>1200</v>
      </c>
      <c r="H39" s="38"/>
      <c r="I39" s="26" t="str">
        <f t="shared" si="0"/>
        <v>vyplň cenu v Kč/kg ve sloupci H</v>
      </c>
    </row>
    <row r="40" spans="1:9" ht="12">
      <c r="A40" s="13">
        <v>132111036900</v>
      </c>
      <c r="B40" s="2" t="s">
        <v>5</v>
      </c>
      <c r="C40" s="2" t="s">
        <v>15</v>
      </c>
      <c r="D40" s="2">
        <v>30</v>
      </c>
      <c r="E40" s="2">
        <v>6</v>
      </c>
      <c r="F40" s="2">
        <v>6000</v>
      </c>
      <c r="G40" s="25">
        <v>1200</v>
      </c>
      <c r="H40" s="38"/>
      <c r="I40" s="26" t="str">
        <f t="shared" si="0"/>
        <v>vyplň cenu v Kč/kg ve sloupci H</v>
      </c>
    </row>
    <row r="41" spans="1:9" ht="12">
      <c r="A41" s="13">
        <v>132111037100</v>
      </c>
      <c r="B41" s="2" t="s">
        <v>5</v>
      </c>
      <c r="C41" s="2" t="s">
        <v>15</v>
      </c>
      <c r="D41" s="2">
        <v>30</v>
      </c>
      <c r="E41" s="2">
        <v>8</v>
      </c>
      <c r="F41" s="2">
        <v>6000</v>
      </c>
      <c r="G41" s="25">
        <v>1600</v>
      </c>
      <c r="H41" s="38"/>
      <c r="I41" s="26" t="str">
        <f t="shared" si="0"/>
        <v>vyplň cenu v Kč/kg ve sloupci H</v>
      </c>
    </row>
    <row r="42" spans="1:9" ht="12">
      <c r="A42" s="13" t="s">
        <v>49</v>
      </c>
      <c r="B42" s="2" t="s">
        <v>6</v>
      </c>
      <c r="C42" s="2" t="s">
        <v>15</v>
      </c>
      <c r="D42" s="2">
        <v>30</v>
      </c>
      <c r="E42" s="2">
        <v>8</v>
      </c>
      <c r="F42" s="2">
        <v>6000</v>
      </c>
      <c r="G42" s="25">
        <v>4000</v>
      </c>
      <c r="H42" s="38"/>
      <c r="I42" s="26" t="str">
        <f t="shared" si="0"/>
        <v>vyplň cenu v Kč/kg ve sloupci H</v>
      </c>
    </row>
    <row r="43" spans="1:9" ht="12">
      <c r="A43" s="13">
        <v>132111037200</v>
      </c>
      <c r="B43" s="2" t="s">
        <v>36</v>
      </c>
      <c r="C43" s="2" t="s">
        <v>15</v>
      </c>
      <c r="D43" s="2">
        <v>30</v>
      </c>
      <c r="E43" s="2">
        <v>10</v>
      </c>
      <c r="F43" s="2">
        <v>6000</v>
      </c>
      <c r="G43" s="25">
        <v>175</v>
      </c>
      <c r="H43" s="38"/>
      <c r="I43" s="26" t="str">
        <f t="shared" si="0"/>
        <v>vyplň cenu v Kč/kg ve sloupci H</v>
      </c>
    </row>
    <row r="44" spans="1:9" ht="12">
      <c r="A44" s="13"/>
      <c r="B44" s="2" t="s">
        <v>5</v>
      </c>
      <c r="C44" s="2" t="s">
        <v>15</v>
      </c>
      <c r="D44" s="2">
        <v>30</v>
      </c>
      <c r="E44" s="2">
        <v>12</v>
      </c>
      <c r="F44" s="2">
        <v>6000</v>
      </c>
      <c r="G44" s="25">
        <v>1200</v>
      </c>
      <c r="H44" s="38"/>
      <c r="I44" s="26" t="str">
        <f t="shared" si="0"/>
        <v>vyplň cenu v Kč/kg ve sloupci H</v>
      </c>
    </row>
    <row r="45" spans="1:9" ht="12">
      <c r="A45" s="13">
        <v>132111038700</v>
      </c>
      <c r="B45" s="2" t="s">
        <v>5</v>
      </c>
      <c r="C45" s="2" t="s">
        <v>15</v>
      </c>
      <c r="D45" s="2">
        <v>30</v>
      </c>
      <c r="E45" s="2">
        <v>15</v>
      </c>
      <c r="F45" s="2">
        <v>6000</v>
      </c>
      <c r="G45" s="25">
        <v>1200</v>
      </c>
      <c r="H45" s="38"/>
      <c r="I45" s="26" t="str">
        <f t="shared" si="0"/>
        <v>vyplň cenu v Kč/kg ve sloupci H</v>
      </c>
    </row>
    <row r="46" spans="1:9" ht="12">
      <c r="A46" s="13">
        <v>132111079300</v>
      </c>
      <c r="B46" s="2" t="s">
        <v>101</v>
      </c>
      <c r="C46" s="2" t="s">
        <v>15</v>
      </c>
      <c r="D46" s="2">
        <v>30</v>
      </c>
      <c r="E46" s="2">
        <v>15</v>
      </c>
      <c r="F46" s="2">
        <v>6000</v>
      </c>
      <c r="G46" s="25">
        <v>2400</v>
      </c>
      <c r="H46" s="38"/>
      <c r="I46" s="26" t="str">
        <f t="shared" si="0"/>
        <v>vyplň cenu v Kč/kg ve sloupci H</v>
      </c>
    </row>
    <row r="47" spans="1:9" ht="12">
      <c r="A47" s="13">
        <v>152011073200</v>
      </c>
      <c r="B47" s="2" t="s">
        <v>5</v>
      </c>
      <c r="C47" s="2" t="s">
        <v>15</v>
      </c>
      <c r="D47" s="2">
        <v>30</v>
      </c>
      <c r="E47" s="2">
        <v>15</v>
      </c>
      <c r="F47" s="2">
        <v>6000</v>
      </c>
      <c r="G47" s="25">
        <v>1200</v>
      </c>
      <c r="H47" s="38"/>
      <c r="I47" s="26" t="str">
        <f t="shared" si="0"/>
        <v>vyplň cenu v Kč/kg ve sloupci H</v>
      </c>
    </row>
    <row r="48" spans="1:9" ht="12">
      <c r="A48" s="13">
        <v>132111037500</v>
      </c>
      <c r="B48" s="2" t="s">
        <v>5</v>
      </c>
      <c r="C48" s="2" t="s">
        <v>15</v>
      </c>
      <c r="D48" s="2">
        <v>30</v>
      </c>
      <c r="E48" s="2">
        <v>16</v>
      </c>
      <c r="F48" s="2">
        <v>6000</v>
      </c>
      <c r="G48" s="25">
        <v>65</v>
      </c>
      <c r="H48" s="38"/>
      <c r="I48" s="26" t="str">
        <f t="shared" si="0"/>
        <v>vyplň cenu v Kč/kg ve sloupci H</v>
      </c>
    </row>
    <row r="49" spans="1:9" ht="12">
      <c r="A49" s="13">
        <v>132111037600</v>
      </c>
      <c r="B49" s="2" t="s">
        <v>5</v>
      </c>
      <c r="C49" s="2" t="s">
        <v>15</v>
      </c>
      <c r="D49" s="2">
        <v>30</v>
      </c>
      <c r="E49" s="2">
        <v>20</v>
      </c>
      <c r="F49" s="2">
        <v>6000</v>
      </c>
      <c r="G49" s="25">
        <v>2400</v>
      </c>
      <c r="H49" s="38"/>
      <c r="I49" s="26" t="str">
        <f t="shared" si="0"/>
        <v>vyplň cenu v Kč/kg ve sloupci H</v>
      </c>
    </row>
    <row r="50" spans="1:9" ht="12">
      <c r="A50" s="13">
        <v>132111067600</v>
      </c>
      <c r="B50" s="2" t="s">
        <v>6</v>
      </c>
      <c r="C50" s="2" t="s">
        <v>15</v>
      </c>
      <c r="D50" s="2">
        <v>30</v>
      </c>
      <c r="E50" s="2">
        <v>20</v>
      </c>
      <c r="F50" s="2">
        <v>6000</v>
      </c>
      <c r="G50" s="25">
        <v>1800</v>
      </c>
      <c r="H50" s="38"/>
      <c r="I50" s="26" t="str">
        <f t="shared" si="0"/>
        <v>vyplň cenu v Kč/kg ve sloupci H</v>
      </c>
    </row>
    <row r="51" spans="1:9" ht="12">
      <c r="A51" s="13" t="s">
        <v>50</v>
      </c>
      <c r="B51" s="2" t="s">
        <v>51</v>
      </c>
      <c r="C51" s="2" t="s">
        <v>15</v>
      </c>
      <c r="D51" s="2">
        <v>30</v>
      </c>
      <c r="E51" s="2">
        <v>25</v>
      </c>
      <c r="F51" s="2">
        <v>6000</v>
      </c>
      <c r="G51" s="25">
        <v>615</v>
      </c>
      <c r="H51" s="38"/>
      <c r="I51" s="26" t="str">
        <f t="shared" si="0"/>
        <v>vyplň cenu v Kč/kg ve sloupci H</v>
      </c>
    </row>
    <row r="52" spans="1:9" ht="12">
      <c r="A52" s="13">
        <v>132111037700</v>
      </c>
      <c r="B52" s="2" t="s">
        <v>5</v>
      </c>
      <c r="C52" s="2" t="s">
        <v>15</v>
      </c>
      <c r="D52" s="2">
        <v>35</v>
      </c>
      <c r="E52" s="2">
        <v>5</v>
      </c>
      <c r="F52" s="2">
        <v>6000</v>
      </c>
      <c r="G52" s="25">
        <v>60</v>
      </c>
      <c r="H52" s="38"/>
      <c r="I52" s="26" t="str">
        <f t="shared" si="0"/>
        <v>vyplň cenu v Kč/kg ve sloupci H</v>
      </c>
    </row>
    <row r="53" spans="1:9" ht="12">
      <c r="A53" s="13">
        <v>132111038000</v>
      </c>
      <c r="B53" s="2" t="s">
        <v>5</v>
      </c>
      <c r="C53" s="2" t="s">
        <v>15</v>
      </c>
      <c r="D53" s="2">
        <v>35</v>
      </c>
      <c r="E53" s="2">
        <v>8</v>
      </c>
      <c r="F53" s="2">
        <v>6000</v>
      </c>
      <c r="G53" s="25">
        <v>110</v>
      </c>
      <c r="H53" s="38"/>
      <c r="I53" s="26" t="str">
        <f t="shared" si="0"/>
        <v>vyplň cenu v Kč/kg ve sloupci H</v>
      </c>
    </row>
    <row r="54" spans="1:9" ht="12">
      <c r="A54" s="13"/>
      <c r="B54" s="2" t="s">
        <v>14</v>
      </c>
      <c r="C54" s="2" t="s">
        <v>15</v>
      </c>
      <c r="D54" s="2">
        <v>35</v>
      </c>
      <c r="E54" s="2">
        <v>15</v>
      </c>
      <c r="F54" s="2">
        <v>6000</v>
      </c>
      <c r="G54" s="25">
        <v>1200</v>
      </c>
      <c r="H54" s="38"/>
      <c r="I54" s="26" t="str">
        <f t="shared" si="0"/>
        <v>vyplň cenu v Kč/kg ve sloupci H</v>
      </c>
    </row>
    <row r="55" spans="1:9" ht="12">
      <c r="A55" s="13">
        <v>152011025400</v>
      </c>
      <c r="B55" s="2" t="s">
        <v>5</v>
      </c>
      <c r="C55" s="2" t="s">
        <v>15</v>
      </c>
      <c r="D55" s="2">
        <v>35</v>
      </c>
      <c r="E55" s="2">
        <v>20</v>
      </c>
      <c r="F55" s="2">
        <v>6000</v>
      </c>
      <c r="G55" s="25">
        <v>1200</v>
      </c>
      <c r="H55" s="38"/>
      <c r="I55" s="26" t="str">
        <f t="shared" si="0"/>
        <v>vyplň cenu v Kč/kg ve sloupci H</v>
      </c>
    </row>
    <row r="56" spans="1:9" ht="12">
      <c r="A56" s="13">
        <v>132111038500</v>
      </c>
      <c r="B56" s="2" t="s">
        <v>5</v>
      </c>
      <c r="C56" s="2" t="s">
        <v>15</v>
      </c>
      <c r="D56" s="2">
        <v>40</v>
      </c>
      <c r="E56" s="2">
        <v>5</v>
      </c>
      <c r="F56" s="2">
        <v>6000</v>
      </c>
      <c r="G56" s="25">
        <v>2400</v>
      </c>
      <c r="H56" s="38"/>
      <c r="I56" s="26" t="str">
        <f t="shared" si="0"/>
        <v>vyplň cenu v Kč/kg ve sloupci H</v>
      </c>
    </row>
    <row r="57" spans="1:9" ht="12">
      <c r="A57" s="13" t="s">
        <v>52</v>
      </c>
      <c r="B57" s="2" t="s">
        <v>6</v>
      </c>
      <c r="C57" s="2" t="s">
        <v>15</v>
      </c>
      <c r="D57" s="2">
        <v>40</v>
      </c>
      <c r="E57" s="2">
        <v>6</v>
      </c>
      <c r="F57" s="2">
        <v>6000</v>
      </c>
      <c r="G57" s="25">
        <v>4000</v>
      </c>
      <c r="H57" s="38"/>
      <c r="I57" s="26" t="str">
        <f t="shared" si="0"/>
        <v>vyplň cenu v Kč/kg ve sloupci H</v>
      </c>
    </row>
    <row r="58" spans="1:9" ht="12">
      <c r="A58" s="13" t="s">
        <v>53</v>
      </c>
      <c r="B58" s="2" t="s">
        <v>54</v>
      </c>
      <c r="C58" s="2" t="s">
        <v>15</v>
      </c>
      <c r="D58" s="2">
        <v>40</v>
      </c>
      <c r="E58" s="2">
        <v>6</v>
      </c>
      <c r="F58" s="2">
        <v>6000</v>
      </c>
      <c r="G58" s="25">
        <v>12</v>
      </c>
      <c r="H58" s="38"/>
      <c r="I58" s="26" t="str">
        <f t="shared" si="0"/>
        <v>vyplň cenu v Kč/kg ve sloupci H</v>
      </c>
    </row>
    <row r="59" spans="1:9" ht="12">
      <c r="A59" s="13">
        <v>132111038800</v>
      </c>
      <c r="B59" s="2" t="s">
        <v>5</v>
      </c>
      <c r="C59" s="2" t="s">
        <v>15</v>
      </c>
      <c r="D59" s="2">
        <v>40</v>
      </c>
      <c r="E59" s="2">
        <v>8</v>
      </c>
      <c r="F59" s="2">
        <v>6000</v>
      </c>
      <c r="G59" s="25">
        <v>2900</v>
      </c>
      <c r="H59" s="38"/>
      <c r="I59" s="26" t="str">
        <f t="shared" si="0"/>
        <v>vyplň cenu v Kč/kg ve sloupci H</v>
      </c>
    </row>
    <row r="60" spans="1:9" ht="12">
      <c r="A60" s="13">
        <v>132111068700</v>
      </c>
      <c r="B60" s="2" t="s">
        <v>6</v>
      </c>
      <c r="C60" s="2" t="s">
        <v>15</v>
      </c>
      <c r="D60" s="2">
        <v>40</v>
      </c>
      <c r="E60" s="2">
        <v>8</v>
      </c>
      <c r="F60" s="2">
        <v>6000</v>
      </c>
      <c r="G60" s="25">
        <v>1800</v>
      </c>
      <c r="H60" s="38"/>
      <c r="I60" s="26" t="str">
        <f t="shared" si="0"/>
        <v>vyplň cenu v Kč/kg ve sloupci H</v>
      </c>
    </row>
    <row r="61" spans="1:9" ht="12">
      <c r="A61" s="13">
        <v>132111038900</v>
      </c>
      <c r="B61" s="2" t="s">
        <v>5</v>
      </c>
      <c r="C61" s="2" t="s">
        <v>15</v>
      </c>
      <c r="D61" s="2">
        <v>40</v>
      </c>
      <c r="E61" s="2">
        <v>10</v>
      </c>
      <c r="F61" s="2">
        <v>6000</v>
      </c>
      <c r="G61" s="25">
        <v>1400</v>
      </c>
      <c r="H61" s="38"/>
      <c r="I61" s="26" t="str">
        <f t="shared" si="0"/>
        <v>vyplň cenu v Kč/kg ve sloupci H</v>
      </c>
    </row>
    <row r="62" spans="1:9" ht="12">
      <c r="A62" s="13"/>
      <c r="B62" s="2" t="s">
        <v>6</v>
      </c>
      <c r="C62" s="2" t="s">
        <v>15</v>
      </c>
      <c r="D62" s="2">
        <v>40</v>
      </c>
      <c r="E62" s="2">
        <v>10</v>
      </c>
      <c r="F62" s="2">
        <v>6000</v>
      </c>
      <c r="G62" s="25">
        <v>1200</v>
      </c>
      <c r="H62" s="38"/>
      <c r="I62" s="26" t="str">
        <f t="shared" si="0"/>
        <v>vyplň cenu v Kč/kg ve sloupci H</v>
      </c>
    </row>
    <row r="63" spans="1:9" ht="12">
      <c r="A63" s="13">
        <v>132111039000</v>
      </c>
      <c r="B63" s="2" t="s">
        <v>5</v>
      </c>
      <c r="C63" s="2" t="s">
        <v>15</v>
      </c>
      <c r="D63" s="2">
        <v>40</v>
      </c>
      <c r="E63" s="2">
        <v>12</v>
      </c>
      <c r="F63" s="2">
        <v>6000</v>
      </c>
      <c r="G63" s="25">
        <v>2400</v>
      </c>
      <c r="H63" s="38"/>
      <c r="I63" s="26" t="str">
        <f t="shared" si="0"/>
        <v>vyplň cenu v Kč/kg ve sloupci H</v>
      </c>
    </row>
    <row r="64" spans="1:9" ht="12">
      <c r="A64" s="13">
        <v>132111079700</v>
      </c>
      <c r="B64" s="2" t="s">
        <v>6</v>
      </c>
      <c r="C64" s="2" t="s">
        <v>15</v>
      </c>
      <c r="D64" s="2">
        <v>40</v>
      </c>
      <c r="E64" s="2">
        <v>15</v>
      </c>
      <c r="F64" s="2">
        <v>6000</v>
      </c>
      <c r="G64" s="25">
        <v>1200</v>
      </c>
      <c r="H64" s="38"/>
      <c r="I64" s="26" t="str">
        <f t="shared" si="0"/>
        <v>vyplň cenu v Kč/kg ve sloupci H</v>
      </c>
    </row>
    <row r="65" spans="1:9" ht="12">
      <c r="A65" s="13" t="s">
        <v>55</v>
      </c>
      <c r="B65" s="2" t="s">
        <v>56</v>
      </c>
      <c r="C65" s="2" t="s">
        <v>15</v>
      </c>
      <c r="D65" s="2">
        <v>40</v>
      </c>
      <c r="E65" s="2">
        <v>15</v>
      </c>
      <c r="F65" s="2">
        <v>6000</v>
      </c>
      <c r="G65" s="25">
        <v>318</v>
      </c>
      <c r="H65" s="38"/>
      <c r="I65" s="26" t="str">
        <f t="shared" si="0"/>
        <v>vyplň cenu v Kč/kg ve sloupci H</v>
      </c>
    </row>
    <row r="66" spans="1:9" ht="12">
      <c r="A66" s="13"/>
      <c r="B66" s="2" t="s">
        <v>5</v>
      </c>
      <c r="C66" s="2" t="s">
        <v>15</v>
      </c>
      <c r="D66" s="2">
        <v>40</v>
      </c>
      <c r="E66" s="2">
        <v>16</v>
      </c>
      <c r="F66" s="2">
        <v>6000</v>
      </c>
      <c r="G66" s="25">
        <v>1200</v>
      </c>
      <c r="H66" s="38"/>
      <c r="I66" s="26" t="str">
        <f t="shared" si="0"/>
        <v>vyplň cenu v Kč/kg ve sloupci H</v>
      </c>
    </row>
    <row r="67" spans="1:9" ht="12">
      <c r="A67" s="13">
        <v>132111069400</v>
      </c>
      <c r="B67" s="2" t="s">
        <v>6</v>
      </c>
      <c r="C67" s="2" t="s">
        <v>15</v>
      </c>
      <c r="D67" s="2">
        <v>40</v>
      </c>
      <c r="E67" s="2">
        <v>20</v>
      </c>
      <c r="F67" s="2">
        <v>6000</v>
      </c>
      <c r="G67" s="25">
        <v>1560</v>
      </c>
      <c r="H67" s="38"/>
      <c r="I67" s="26" t="str">
        <f t="shared" si="0"/>
        <v>vyplň cenu v Kč/kg ve sloupci H</v>
      </c>
    </row>
    <row r="68" spans="1:9" ht="12">
      <c r="A68" s="13">
        <v>132111039400</v>
      </c>
      <c r="B68" s="2" t="s">
        <v>5</v>
      </c>
      <c r="C68" s="2" t="s">
        <v>15</v>
      </c>
      <c r="D68" s="2">
        <v>40</v>
      </c>
      <c r="E68" s="2">
        <v>25</v>
      </c>
      <c r="F68" s="2">
        <v>6000</v>
      </c>
      <c r="G68" s="25">
        <v>1200</v>
      </c>
      <c r="H68" s="38"/>
      <c r="I68" s="26" t="str">
        <f t="shared" si="0"/>
        <v>vyplň cenu v Kč/kg ve sloupci H</v>
      </c>
    </row>
    <row r="69" spans="1:9" ht="12">
      <c r="A69" s="13" t="s">
        <v>57</v>
      </c>
      <c r="B69" s="2" t="s">
        <v>58</v>
      </c>
      <c r="C69" s="2" t="s">
        <v>15</v>
      </c>
      <c r="D69" s="2">
        <v>40</v>
      </c>
      <c r="E69" s="2">
        <v>25</v>
      </c>
      <c r="F69" s="2">
        <v>6000</v>
      </c>
      <c r="G69" s="25">
        <v>49</v>
      </c>
      <c r="H69" s="38"/>
      <c r="I69" s="26" t="str">
        <f t="shared" si="0"/>
        <v>vyplň cenu v Kč/kg ve sloupci H</v>
      </c>
    </row>
    <row r="70" spans="1:9" ht="12">
      <c r="A70" s="13"/>
      <c r="B70" s="2" t="s">
        <v>6</v>
      </c>
      <c r="C70" s="2" t="s">
        <v>15</v>
      </c>
      <c r="D70" s="2">
        <v>40</v>
      </c>
      <c r="E70" s="2">
        <v>30</v>
      </c>
      <c r="F70" s="2">
        <v>6000</v>
      </c>
      <c r="G70" s="25">
        <v>1200</v>
      </c>
      <c r="H70" s="38"/>
      <c r="I70" s="26" t="str">
        <f t="shared" si="0"/>
        <v>vyplň cenu v Kč/kg ve sloupci H</v>
      </c>
    </row>
    <row r="71" spans="1:9" ht="12">
      <c r="A71" s="13" t="s">
        <v>59</v>
      </c>
      <c r="B71" s="2" t="s">
        <v>56</v>
      </c>
      <c r="C71" s="2" t="s">
        <v>15</v>
      </c>
      <c r="D71" s="2">
        <v>45</v>
      </c>
      <c r="E71" s="2">
        <v>20</v>
      </c>
      <c r="F71" s="2">
        <v>6000</v>
      </c>
      <c r="G71" s="25">
        <v>67</v>
      </c>
      <c r="H71" s="38"/>
      <c r="I71" s="26" t="str">
        <f t="shared" si="0"/>
        <v>vyplň cenu v Kč/kg ve sloupci H</v>
      </c>
    </row>
    <row r="72" spans="1:9" ht="12">
      <c r="A72" s="13">
        <v>152011050000</v>
      </c>
      <c r="B72" s="2" t="s">
        <v>5</v>
      </c>
      <c r="C72" s="2" t="s">
        <v>15</v>
      </c>
      <c r="D72" s="2">
        <v>50</v>
      </c>
      <c r="E72" s="2">
        <v>5</v>
      </c>
      <c r="F72" s="2">
        <v>6000</v>
      </c>
      <c r="G72" s="25">
        <v>1200</v>
      </c>
      <c r="H72" s="38"/>
      <c r="I72" s="26" t="str">
        <f aca="true" t="shared" si="1" ref="I72:I135">IF(ISBLANK(H72)=TRUE,"vyplň cenu v Kč/kg ve sloupci H",(G72*H72))</f>
        <v>vyplň cenu v Kč/kg ve sloupci H</v>
      </c>
    </row>
    <row r="73" spans="1:9" ht="12">
      <c r="A73" s="13">
        <v>132111040700</v>
      </c>
      <c r="B73" s="2" t="s">
        <v>5</v>
      </c>
      <c r="C73" s="2" t="s">
        <v>15</v>
      </c>
      <c r="D73" s="2">
        <v>50</v>
      </c>
      <c r="E73" s="2">
        <v>6</v>
      </c>
      <c r="F73" s="2">
        <v>6000</v>
      </c>
      <c r="G73" s="25">
        <v>1200</v>
      </c>
      <c r="H73" s="38"/>
      <c r="I73" s="26" t="str">
        <f t="shared" si="1"/>
        <v>vyplň cenu v Kč/kg ve sloupci H</v>
      </c>
    </row>
    <row r="74" spans="1:9" ht="12">
      <c r="A74" s="13">
        <v>132111040900</v>
      </c>
      <c r="B74" s="2" t="s">
        <v>5</v>
      </c>
      <c r="C74" s="2" t="s">
        <v>15</v>
      </c>
      <c r="D74" s="2">
        <v>50</v>
      </c>
      <c r="E74" s="2">
        <v>8</v>
      </c>
      <c r="F74" s="2">
        <v>6000</v>
      </c>
      <c r="G74" s="25">
        <v>218</v>
      </c>
      <c r="H74" s="38"/>
      <c r="I74" s="26" t="str">
        <f t="shared" si="1"/>
        <v>vyplň cenu v Kč/kg ve sloupci H</v>
      </c>
    </row>
    <row r="75" spans="1:9" ht="12">
      <c r="A75" s="13">
        <v>132111071300</v>
      </c>
      <c r="B75" s="2" t="s">
        <v>6</v>
      </c>
      <c r="C75" s="2" t="s">
        <v>15</v>
      </c>
      <c r="D75" s="2">
        <v>50</v>
      </c>
      <c r="E75" s="2">
        <v>8</v>
      </c>
      <c r="F75" s="2">
        <v>6000</v>
      </c>
      <c r="G75" s="25">
        <v>1200</v>
      </c>
      <c r="H75" s="38"/>
      <c r="I75" s="26" t="str">
        <f t="shared" si="1"/>
        <v>vyplň cenu v Kč/kg ve sloupci H</v>
      </c>
    </row>
    <row r="76" spans="1:9" ht="12">
      <c r="A76" s="13">
        <v>132111080100</v>
      </c>
      <c r="B76" s="2" t="s">
        <v>6</v>
      </c>
      <c r="C76" s="2" t="s">
        <v>15</v>
      </c>
      <c r="D76" s="2">
        <v>50</v>
      </c>
      <c r="E76" s="2">
        <v>10</v>
      </c>
      <c r="F76" s="2">
        <v>6000</v>
      </c>
      <c r="G76" s="25">
        <v>500</v>
      </c>
      <c r="H76" s="38"/>
      <c r="I76" s="26" t="str">
        <f t="shared" si="1"/>
        <v>vyplň cenu v Kč/kg ve sloupci H</v>
      </c>
    </row>
    <row r="77" spans="1:9" ht="12">
      <c r="A77" s="13" t="s">
        <v>60</v>
      </c>
      <c r="B77" s="2" t="s">
        <v>41</v>
      </c>
      <c r="C77" s="2" t="s">
        <v>15</v>
      </c>
      <c r="D77" s="2">
        <v>50</v>
      </c>
      <c r="E77" s="2">
        <v>10</v>
      </c>
      <c r="F77" s="2">
        <v>6000</v>
      </c>
      <c r="G77" s="25">
        <v>1400</v>
      </c>
      <c r="H77" s="38"/>
      <c r="I77" s="26" t="str">
        <f t="shared" si="1"/>
        <v>vyplň cenu v Kč/kg ve sloupci H</v>
      </c>
    </row>
    <row r="78" spans="1:9" ht="12">
      <c r="A78" s="13" t="s">
        <v>61</v>
      </c>
      <c r="B78" s="2" t="s">
        <v>6</v>
      </c>
      <c r="C78" s="2" t="s">
        <v>15</v>
      </c>
      <c r="D78" s="2">
        <v>50</v>
      </c>
      <c r="E78" s="2">
        <v>12</v>
      </c>
      <c r="F78" s="2">
        <v>6000</v>
      </c>
      <c r="G78" s="25">
        <v>1300</v>
      </c>
      <c r="H78" s="38"/>
      <c r="I78" s="26" t="str">
        <f t="shared" si="1"/>
        <v>vyplň cenu v Kč/kg ve sloupci H</v>
      </c>
    </row>
    <row r="79" spans="1:9" ht="12">
      <c r="A79" s="13">
        <v>132111071200</v>
      </c>
      <c r="B79" s="2" t="s">
        <v>6</v>
      </c>
      <c r="C79" s="2" t="s">
        <v>15</v>
      </c>
      <c r="D79" s="2">
        <v>50</v>
      </c>
      <c r="E79" s="2">
        <v>15</v>
      </c>
      <c r="F79" s="2">
        <v>6000</v>
      </c>
      <c r="G79" s="25">
        <v>3880</v>
      </c>
      <c r="H79" s="38"/>
      <c r="I79" s="26" t="str">
        <f t="shared" si="1"/>
        <v>vyplň cenu v Kč/kg ve sloupci H</v>
      </c>
    </row>
    <row r="80" spans="1:9" ht="12">
      <c r="A80" s="13" t="s">
        <v>62</v>
      </c>
      <c r="B80" s="2" t="s">
        <v>41</v>
      </c>
      <c r="C80" s="2" t="s">
        <v>15</v>
      </c>
      <c r="D80" s="2">
        <v>50</v>
      </c>
      <c r="E80" s="2">
        <v>16</v>
      </c>
      <c r="F80" s="2">
        <v>6000</v>
      </c>
      <c r="G80" s="25">
        <v>1300</v>
      </c>
      <c r="H80" s="38"/>
      <c r="I80" s="26" t="str">
        <f t="shared" si="1"/>
        <v>vyplň cenu v Kč/kg ve sloupci H</v>
      </c>
    </row>
    <row r="81" spans="1:9" ht="12">
      <c r="A81" s="13">
        <v>132111069800</v>
      </c>
      <c r="B81" s="2" t="s">
        <v>6</v>
      </c>
      <c r="C81" s="2" t="s">
        <v>15</v>
      </c>
      <c r="D81" s="2">
        <v>50</v>
      </c>
      <c r="E81" s="2">
        <v>20</v>
      </c>
      <c r="F81" s="2">
        <v>6000</v>
      </c>
      <c r="G81" s="25">
        <v>440</v>
      </c>
      <c r="H81" s="38"/>
      <c r="I81" s="26" t="str">
        <f t="shared" si="1"/>
        <v>vyplň cenu v Kč/kg ve sloupci H</v>
      </c>
    </row>
    <row r="82" spans="1:9" ht="12">
      <c r="A82" s="13" t="s">
        <v>63</v>
      </c>
      <c r="B82" s="2" t="s">
        <v>64</v>
      </c>
      <c r="C82" s="2" t="s">
        <v>15</v>
      </c>
      <c r="D82" s="2">
        <v>50</v>
      </c>
      <c r="E82" s="2">
        <v>20</v>
      </c>
      <c r="F82" s="2">
        <v>6000</v>
      </c>
      <c r="G82" s="25">
        <v>50</v>
      </c>
      <c r="H82" s="38"/>
      <c r="I82" s="26" t="str">
        <f t="shared" si="1"/>
        <v>vyplň cenu v Kč/kg ve sloupci H</v>
      </c>
    </row>
    <row r="83" spans="1:9" ht="12">
      <c r="A83" s="13">
        <v>152011065500</v>
      </c>
      <c r="B83" s="2" t="s">
        <v>6</v>
      </c>
      <c r="C83" s="2" t="s">
        <v>15</v>
      </c>
      <c r="D83" s="2">
        <v>50</v>
      </c>
      <c r="E83" s="2">
        <v>25</v>
      </c>
      <c r="F83" s="2">
        <v>6000</v>
      </c>
      <c r="G83" s="25">
        <v>5400</v>
      </c>
      <c r="H83" s="38"/>
      <c r="I83" s="26" t="str">
        <f t="shared" si="1"/>
        <v>vyplň cenu v Kč/kg ve sloupci H</v>
      </c>
    </row>
    <row r="84" spans="1:9" ht="12">
      <c r="A84" s="13" t="s">
        <v>65</v>
      </c>
      <c r="B84" s="2" t="s">
        <v>54</v>
      </c>
      <c r="C84" s="2" t="s">
        <v>15</v>
      </c>
      <c r="D84" s="2">
        <v>50</v>
      </c>
      <c r="E84" s="2">
        <v>30</v>
      </c>
      <c r="F84" s="2">
        <v>6000</v>
      </c>
      <c r="G84" s="25">
        <v>71</v>
      </c>
      <c r="H84" s="38"/>
      <c r="I84" s="26" t="str">
        <f t="shared" si="1"/>
        <v>vyplň cenu v Kč/kg ve sloupci H</v>
      </c>
    </row>
    <row r="85" spans="1:9" ht="12">
      <c r="A85" s="13">
        <v>133111019000</v>
      </c>
      <c r="B85" s="2" t="s">
        <v>5</v>
      </c>
      <c r="C85" s="2" t="s">
        <v>15</v>
      </c>
      <c r="D85" s="2">
        <v>60</v>
      </c>
      <c r="E85" s="2">
        <v>8</v>
      </c>
      <c r="F85" s="2">
        <v>3000</v>
      </c>
      <c r="G85" s="25">
        <v>1300</v>
      </c>
      <c r="H85" s="38"/>
      <c r="I85" s="26" t="str">
        <f t="shared" si="1"/>
        <v>vyplň cenu v Kč/kg ve sloupci H</v>
      </c>
    </row>
    <row r="86" spans="1:9" ht="12">
      <c r="A86" s="13">
        <v>133111031600</v>
      </c>
      <c r="B86" s="2" t="s">
        <v>6</v>
      </c>
      <c r="C86" s="2" t="s">
        <v>15</v>
      </c>
      <c r="D86" s="2">
        <v>60</v>
      </c>
      <c r="E86" s="2">
        <v>8</v>
      </c>
      <c r="F86" s="2">
        <v>6000</v>
      </c>
      <c r="G86" s="25">
        <v>1200</v>
      </c>
      <c r="H86" s="38"/>
      <c r="I86" s="26" t="str">
        <f t="shared" si="1"/>
        <v>vyplň cenu v Kč/kg ve sloupci H</v>
      </c>
    </row>
    <row r="87" spans="1:9" ht="12">
      <c r="A87" s="13">
        <v>133111018800</v>
      </c>
      <c r="B87" s="2" t="s">
        <v>5</v>
      </c>
      <c r="C87" s="2" t="s">
        <v>15</v>
      </c>
      <c r="D87" s="2">
        <v>60</v>
      </c>
      <c r="E87" s="2">
        <v>10</v>
      </c>
      <c r="F87" s="2">
        <v>6000</v>
      </c>
      <c r="G87" s="25">
        <v>1200</v>
      </c>
      <c r="H87" s="38"/>
      <c r="I87" s="26" t="str">
        <f t="shared" si="1"/>
        <v>vyplň cenu v Kč/kg ve sloupci H</v>
      </c>
    </row>
    <row r="88" spans="1:9" ht="12">
      <c r="A88" s="13">
        <v>133111019800</v>
      </c>
      <c r="B88" s="2" t="s">
        <v>5</v>
      </c>
      <c r="C88" s="2" t="s">
        <v>15</v>
      </c>
      <c r="D88" s="2">
        <v>60</v>
      </c>
      <c r="E88" s="2">
        <v>15</v>
      </c>
      <c r="F88" s="2">
        <v>6000</v>
      </c>
      <c r="G88" s="25">
        <v>1370</v>
      </c>
      <c r="H88" s="38"/>
      <c r="I88" s="26" t="str">
        <f t="shared" si="1"/>
        <v>vyplň cenu v Kč/kg ve sloupci H</v>
      </c>
    </row>
    <row r="89" spans="1:9" ht="12">
      <c r="A89" s="13">
        <v>133111019700</v>
      </c>
      <c r="B89" s="2" t="s">
        <v>5</v>
      </c>
      <c r="C89" s="2" t="s">
        <v>15</v>
      </c>
      <c r="D89" s="2">
        <v>60</v>
      </c>
      <c r="E89" s="2">
        <v>16</v>
      </c>
      <c r="F89" s="2">
        <v>6000</v>
      </c>
      <c r="G89" s="25">
        <v>1200</v>
      </c>
      <c r="H89" s="38"/>
      <c r="I89" s="26" t="str">
        <f t="shared" si="1"/>
        <v>vyplň cenu v Kč/kg ve sloupci H</v>
      </c>
    </row>
    <row r="90" spans="1:9" ht="12">
      <c r="A90" s="13">
        <v>132111080400</v>
      </c>
      <c r="B90" s="2" t="s">
        <v>6</v>
      </c>
      <c r="C90" s="2" t="s">
        <v>15</v>
      </c>
      <c r="D90" s="2">
        <v>60</v>
      </c>
      <c r="E90" s="2">
        <v>20</v>
      </c>
      <c r="F90" s="2">
        <v>6000</v>
      </c>
      <c r="G90" s="25">
        <v>9000</v>
      </c>
      <c r="H90" s="38"/>
      <c r="I90" s="26" t="str">
        <f t="shared" si="1"/>
        <v>vyplň cenu v Kč/kg ve sloupci H</v>
      </c>
    </row>
    <row r="91" spans="1:9" ht="12">
      <c r="A91" s="13" t="s">
        <v>66</v>
      </c>
      <c r="B91" s="2" t="s">
        <v>67</v>
      </c>
      <c r="C91" s="2" t="s">
        <v>15</v>
      </c>
      <c r="D91" s="2">
        <v>60</v>
      </c>
      <c r="E91" s="2">
        <v>20</v>
      </c>
      <c r="F91" s="2">
        <v>6000</v>
      </c>
      <c r="G91" s="25">
        <v>700</v>
      </c>
      <c r="H91" s="38"/>
      <c r="I91" s="26" t="str">
        <f t="shared" si="1"/>
        <v>vyplň cenu v Kč/kg ve sloupci H</v>
      </c>
    </row>
    <row r="92" spans="1:9" ht="12">
      <c r="A92" s="13">
        <v>133111020100</v>
      </c>
      <c r="B92" s="2" t="s">
        <v>5</v>
      </c>
      <c r="C92" s="2" t="s">
        <v>15</v>
      </c>
      <c r="D92" s="2">
        <v>60</v>
      </c>
      <c r="E92" s="2">
        <v>25</v>
      </c>
      <c r="F92" s="2">
        <v>6000</v>
      </c>
      <c r="G92" s="25">
        <v>2400</v>
      </c>
      <c r="H92" s="38"/>
      <c r="I92" s="26" t="str">
        <f t="shared" si="1"/>
        <v>vyplň cenu v Kč/kg ve sloupci H</v>
      </c>
    </row>
    <row r="93" spans="1:9" ht="12.75">
      <c r="A93" s="32">
        <v>132111081700</v>
      </c>
      <c r="B93" s="31" t="s">
        <v>5</v>
      </c>
      <c r="C93" s="33" t="s">
        <v>15</v>
      </c>
      <c r="D93" s="33">
        <v>60</v>
      </c>
      <c r="E93" s="33">
        <v>25</v>
      </c>
      <c r="F93" s="33">
        <v>6000</v>
      </c>
      <c r="G93" s="33">
        <v>64318</v>
      </c>
      <c r="H93" s="38"/>
      <c r="I93" s="26" t="str">
        <f t="shared" si="1"/>
        <v>vyplň cenu v Kč/kg ve sloupci H</v>
      </c>
    </row>
    <row r="94" spans="1:9" ht="12">
      <c r="A94" s="13">
        <v>132131372000</v>
      </c>
      <c r="B94" s="2" t="s">
        <v>5</v>
      </c>
      <c r="C94" s="2" t="s">
        <v>15</v>
      </c>
      <c r="D94" s="2">
        <v>60</v>
      </c>
      <c r="E94" s="2">
        <v>30</v>
      </c>
      <c r="F94" s="2">
        <v>6000</v>
      </c>
      <c r="G94" s="25">
        <v>27498</v>
      </c>
      <c r="H94" s="38"/>
      <c r="I94" s="26" t="str">
        <f t="shared" si="1"/>
        <v>vyplň cenu v Kč/kg ve sloupci H</v>
      </c>
    </row>
    <row r="95" spans="1:9" ht="12">
      <c r="A95" s="13">
        <v>133111032100</v>
      </c>
      <c r="B95" s="2" t="s">
        <v>6</v>
      </c>
      <c r="C95" s="2" t="s">
        <v>15</v>
      </c>
      <c r="D95" s="2">
        <v>60</v>
      </c>
      <c r="E95" s="2">
        <v>30</v>
      </c>
      <c r="F95" s="2">
        <v>6000</v>
      </c>
      <c r="G95" s="25">
        <v>19353</v>
      </c>
      <c r="H95" s="38"/>
      <c r="I95" s="26" t="str">
        <f t="shared" si="1"/>
        <v>vyplň cenu v Kč/kg ve sloupci H</v>
      </c>
    </row>
    <row r="96" spans="1:9" ht="12">
      <c r="A96" s="13">
        <v>132111080300</v>
      </c>
      <c r="B96" s="2" t="s">
        <v>6</v>
      </c>
      <c r="C96" s="2" t="s">
        <v>15</v>
      </c>
      <c r="D96" s="2">
        <v>60</v>
      </c>
      <c r="E96" s="2">
        <v>40</v>
      </c>
      <c r="F96" s="2">
        <v>6000</v>
      </c>
      <c r="G96" s="25">
        <v>570</v>
      </c>
      <c r="H96" s="38"/>
      <c r="I96" s="26" t="str">
        <f t="shared" si="1"/>
        <v>vyplň cenu v Kč/kg ve sloupci H</v>
      </c>
    </row>
    <row r="97" spans="1:9" ht="12">
      <c r="A97" s="13">
        <v>133111020600</v>
      </c>
      <c r="B97" s="2" t="s">
        <v>5</v>
      </c>
      <c r="C97" s="2" t="s">
        <v>15</v>
      </c>
      <c r="D97" s="2">
        <v>60</v>
      </c>
      <c r="E97" s="2">
        <v>40</v>
      </c>
      <c r="F97" s="2">
        <v>6000</v>
      </c>
      <c r="G97" s="25">
        <v>17368</v>
      </c>
      <c r="H97" s="38"/>
      <c r="I97" s="26" t="str">
        <f t="shared" si="1"/>
        <v>vyplň cenu v Kč/kg ve sloupci H</v>
      </c>
    </row>
    <row r="98" spans="1:9" ht="12">
      <c r="A98" s="13" t="s">
        <v>68</v>
      </c>
      <c r="B98" s="2" t="s">
        <v>58</v>
      </c>
      <c r="C98" s="2" t="s">
        <v>15</v>
      </c>
      <c r="D98" s="2">
        <v>60</v>
      </c>
      <c r="E98" s="2">
        <v>40</v>
      </c>
      <c r="F98" s="2">
        <v>6000</v>
      </c>
      <c r="G98" s="25">
        <v>125</v>
      </c>
      <c r="H98" s="38"/>
      <c r="I98" s="26" t="str">
        <f t="shared" si="1"/>
        <v>vyplň cenu v Kč/kg ve sloupci H</v>
      </c>
    </row>
    <row r="99" spans="1:9" ht="12">
      <c r="A99" s="13"/>
      <c r="B99" s="2" t="s">
        <v>14</v>
      </c>
      <c r="C99" s="2" t="s">
        <v>15</v>
      </c>
      <c r="D99" s="2">
        <v>60</v>
      </c>
      <c r="E99" s="2">
        <v>50</v>
      </c>
      <c r="F99" s="2">
        <v>6000</v>
      </c>
      <c r="G99" s="25">
        <v>1200</v>
      </c>
      <c r="H99" s="38"/>
      <c r="I99" s="26" t="str">
        <f t="shared" si="1"/>
        <v>vyplň cenu v Kč/kg ve sloupci H</v>
      </c>
    </row>
    <row r="100" spans="1:9" ht="12">
      <c r="A100" s="13">
        <v>133111021600</v>
      </c>
      <c r="B100" s="2" t="s">
        <v>5</v>
      </c>
      <c r="C100" s="2" t="s">
        <v>15</v>
      </c>
      <c r="D100" s="2">
        <v>70</v>
      </c>
      <c r="E100" s="2">
        <v>10</v>
      </c>
      <c r="F100" s="2">
        <v>6000</v>
      </c>
      <c r="G100" s="25">
        <v>66</v>
      </c>
      <c r="H100" s="38"/>
      <c r="I100" s="26" t="str">
        <f t="shared" si="1"/>
        <v>vyplň cenu v Kč/kg ve sloupci H</v>
      </c>
    </row>
    <row r="101" spans="1:9" ht="12">
      <c r="A101" s="13" t="s">
        <v>69</v>
      </c>
      <c r="B101" s="2" t="s">
        <v>70</v>
      </c>
      <c r="C101" s="2" t="s">
        <v>15</v>
      </c>
      <c r="D101" s="2">
        <v>70</v>
      </c>
      <c r="E101" s="2">
        <v>16</v>
      </c>
      <c r="F101" s="2">
        <v>6000</v>
      </c>
      <c r="G101" s="25">
        <v>56</v>
      </c>
      <c r="H101" s="38"/>
      <c r="I101" s="26" t="str">
        <f t="shared" si="1"/>
        <v>vyplň cenu v Kč/kg ve sloupci H</v>
      </c>
    </row>
    <row r="102" spans="1:9" ht="12">
      <c r="A102" s="13"/>
      <c r="B102" s="2" t="s">
        <v>5</v>
      </c>
      <c r="C102" s="2" t="s">
        <v>15</v>
      </c>
      <c r="D102" s="2">
        <v>70</v>
      </c>
      <c r="E102" s="2">
        <v>20</v>
      </c>
      <c r="F102" s="2">
        <v>6000</v>
      </c>
      <c r="G102" s="25">
        <v>1200</v>
      </c>
      <c r="H102" s="38"/>
      <c r="I102" s="26" t="str">
        <f t="shared" si="1"/>
        <v>vyplň cenu v Kč/kg ve sloupci H</v>
      </c>
    </row>
    <row r="103" spans="1:9" ht="12">
      <c r="A103" s="13" t="s">
        <v>71</v>
      </c>
      <c r="B103" s="2" t="s">
        <v>64</v>
      </c>
      <c r="C103" s="2" t="s">
        <v>15</v>
      </c>
      <c r="D103" s="2">
        <v>70</v>
      </c>
      <c r="E103" s="2">
        <v>20</v>
      </c>
      <c r="F103" s="2">
        <v>6000</v>
      </c>
      <c r="G103" s="25">
        <v>344</v>
      </c>
      <c r="H103" s="38"/>
      <c r="I103" s="26" t="str">
        <f t="shared" si="1"/>
        <v>vyplň cenu v Kč/kg ve sloupci H</v>
      </c>
    </row>
    <row r="104" spans="1:9" ht="12">
      <c r="A104" s="13" t="s">
        <v>72</v>
      </c>
      <c r="B104" s="2" t="s">
        <v>70</v>
      </c>
      <c r="C104" s="2" t="s">
        <v>15</v>
      </c>
      <c r="D104" s="2">
        <v>70</v>
      </c>
      <c r="E104" s="2">
        <v>20</v>
      </c>
      <c r="F104" s="2">
        <v>6000</v>
      </c>
      <c r="G104" s="25">
        <v>1600</v>
      </c>
      <c r="H104" s="38"/>
      <c r="I104" s="26" t="str">
        <f t="shared" si="1"/>
        <v>vyplň cenu v Kč/kg ve sloupci H</v>
      </c>
    </row>
    <row r="105" spans="1:9" ht="12">
      <c r="A105" s="13" t="s">
        <v>73</v>
      </c>
      <c r="B105" s="2" t="s">
        <v>74</v>
      </c>
      <c r="C105" s="2" t="s">
        <v>15</v>
      </c>
      <c r="D105" s="2">
        <v>70</v>
      </c>
      <c r="E105" s="2">
        <v>25</v>
      </c>
      <c r="F105" s="2">
        <v>3000</v>
      </c>
      <c r="G105" s="25">
        <v>214</v>
      </c>
      <c r="H105" s="38"/>
      <c r="I105" s="26" t="str">
        <f t="shared" si="1"/>
        <v>vyplň cenu v Kč/kg ve sloupci H</v>
      </c>
    </row>
    <row r="106" spans="1:9" ht="12">
      <c r="A106" s="13">
        <v>133111022300</v>
      </c>
      <c r="B106" s="2" t="s">
        <v>5</v>
      </c>
      <c r="C106" s="2" t="s">
        <v>15</v>
      </c>
      <c r="D106" s="2">
        <v>70</v>
      </c>
      <c r="E106" s="2">
        <v>30</v>
      </c>
      <c r="F106" s="2">
        <v>3000</v>
      </c>
      <c r="G106" s="25">
        <v>7412</v>
      </c>
      <c r="H106" s="38"/>
      <c r="I106" s="26" t="str">
        <f t="shared" si="1"/>
        <v>vyplň cenu v Kč/kg ve sloupci H</v>
      </c>
    </row>
    <row r="107" spans="1:9" ht="12">
      <c r="A107" s="13" t="s">
        <v>75</v>
      </c>
      <c r="B107" s="2" t="s">
        <v>76</v>
      </c>
      <c r="C107" s="2" t="s">
        <v>15</v>
      </c>
      <c r="D107" s="2">
        <v>70</v>
      </c>
      <c r="E107" s="2">
        <v>30</v>
      </c>
      <c r="F107" s="2">
        <v>6000</v>
      </c>
      <c r="G107" s="25">
        <v>7476</v>
      </c>
      <c r="H107" s="38"/>
      <c r="I107" s="26" t="str">
        <f t="shared" si="1"/>
        <v>vyplň cenu v Kč/kg ve sloupci H</v>
      </c>
    </row>
    <row r="108" spans="1:9" ht="12">
      <c r="A108" s="13" t="s">
        <v>77</v>
      </c>
      <c r="B108" s="2" t="s">
        <v>78</v>
      </c>
      <c r="C108" s="2" t="s">
        <v>15</v>
      </c>
      <c r="D108" s="2">
        <v>70</v>
      </c>
      <c r="E108" s="2">
        <v>30</v>
      </c>
      <c r="F108" s="2">
        <v>6000</v>
      </c>
      <c r="G108" s="25">
        <v>25048</v>
      </c>
      <c r="H108" s="38"/>
      <c r="I108" s="26" t="str">
        <f t="shared" si="1"/>
        <v>vyplň cenu v Kč/kg ve sloupci H</v>
      </c>
    </row>
    <row r="109" spans="1:9" ht="12">
      <c r="A109" s="13">
        <v>133111032900</v>
      </c>
      <c r="B109" s="2" t="s">
        <v>6</v>
      </c>
      <c r="C109" s="2" t="s">
        <v>15</v>
      </c>
      <c r="D109" s="2">
        <v>70</v>
      </c>
      <c r="E109" s="2">
        <v>40</v>
      </c>
      <c r="F109" s="2">
        <v>6000</v>
      </c>
      <c r="G109" s="25">
        <v>13308</v>
      </c>
      <c r="H109" s="38"/>
      <c r="I109" s="26" t="str">
        <f t="shared" si="1"/>
        <v>vyplň cenu v Kč/kg ve sloupci H</v>
      </c>
    </row>
    <row r="110" spans="1:9" ht="12">
      <c r="A110" s="13">
        <v>132111081500</v>
      </c>
      <c r="B110" s="2" t="s">
        <v>6</v>
      </c>
      <c r="C110" s="2" t="s">
        <v>15</v>
      </c>
      <c r="D110" s="2">
        <v>70</v>
      </c>
      <c r="E110" s="2">
        <v>45</v>
      </c>
      <c r="F110" s="2">
        <v>6000</v>
      </c>
      <c r="G110" s="25">
        <v>5570</v>
      </c>
      <c r="H110" s="38"/>
      <c r="I110" s="26" t="str">
        <f t="shared" si="1"/>
        <v>vyplň cenu v Kč/kg ve sloupci H</v>
      </c>
    </row>
    <row r="111" spans="1:9" ht="12">
      <c r="A111" s="13" t="s">
        <v>79</v>
      </c>
      <c r="B111" s="2" t="s">
        <v>80</v>
      </c>
      <c r="C111" s="2" t="s">
        <v>15</v>
      </c>
      <c r="D111" s="2">
        <v>70</v>
      </c>
      <c r="E111" s="2">
        <v>50</v>
      </c>
      <c r="F111" s="2">
        <v>4000</v>
      </c>
      <c r="G111" s="25">
        <v>5289</v>
      </c>
      <c r="H111" s="38"/>
      <c r="I111" s="26" t="str">
        <f t="shared" si="1"/>
        <v>vyplň cenu v Kč/kg ve sloupci H</v>
      </c>
    </row>
    <row r="112" spans="1:9" ht="12">
      <c r="A112" s="13">
        <v>152011304000</v>
      </c>
      <c r="B112" s="2" t="s">
        <v>8</v>
      </c>
      <c r="C112" s="2" t="s">
        <v>15</v>
      </c>
      <c r="D112" s="2">
        <v>80</v>
      </c>
      <c r="E112" s="2">
        <v>6</v>
      </c>
      <c r="F112" s="2">
        <v>6000</v>
      </c>
      <c r="G112" s="25">
        <v>210</v>
      </c>
      <c r="H112" s="38"/>
      <c r="I112" s="26" t="str">
        <f t="shared" si="1"/>
        <v>vyplň cenu v Kč/kg ve sloupci H</v>
      </c>
    </row>
    <row r="113" spans="1:9" ht="12">
      <c r="A113" s="13">
        <v>133111023000</v>
      </c>
      <c r="B113" s="2" t="s">
        <v>5</v>
      </c>
      <c r="C113" s="2" t="s">
        <v>15</v>
      </c>
      <c r="D113" s="2">
        <v>80</v>
      </c>
      <c r="E113" s="2">
        <v>8</v>
      </c>
      <c r="F113" s="2">
        <v>6000</v>
      </c>
      <c r="G113" s="25">
        <v>228</v>
      </c>
      <c r="H113" s="38"/>
      <c r="I113" s="26" t="str">
        <f t="shared" si="1"/>
        <v>vyplň cenu v Kč/kg ve sloupci H</v>
      </c>
    </row>
    <row r="114" spans="1:9" ht="12">
      <c r="A114" s="13" t="s">
        <v>37</v>
      </c>
      <c r="B114" s="2" t="s">
        <v>5</v>
      </c>
      <c r="C114" s="2" t="s">
        <v>15</v>
      </c>
      <c r="D114" s="2">
        <v>80</v>
      </c>
      <c r="E114" s="2">
        <v>10</v>
      </c>
      <c r="F114" s="2">
        <v>6000</v>
      </c>
      <c r="G114" s="25">
        <v>1556</v>
      </c>
      <c r="H114" s="38"/>
      <c r="I114" s="26" t="str">
        <f t="shared" si="1"/>
        <v>vyplň cenu v Kč/kg ve sloupci H</v>
      </c>
    </row>
    <row r="115" spans="1:9" ht="12">
      <c r="A115" s="13">
        <v>133111023300</v>
      </c>
      <c r="B115" s="2" t="s">
        <v>5</v>
      </c>
      <c r="C115" s="2" t="s">
        <v>15</v>
      </c>
      <c r="D115" s="2">
        <v>80</v>
      </c>
      <c r="E115" s="2">
        <v>12</v>
      </c>
      <c r="F115" s="2">
        <v>6000</v>
      </c>
      <c r="G115" s="25">
        <v>232</v>
      </c>
      <c r="H115" s="38"/>
      <c r="I115" s="26" t="str">
        <f t="shared" si="1"/>
        <v>vyplň cenu v Kč/kg ve sloupci H</v>
      </c>
    </row>
    <row r="116" spans="1:9" ht="12">
      <c r="A116" s="13">
        <v>133111023500</v>
      </c>
      <c r="B116" s="2" t="s">
        <v>5</v>
      </c>
      <c r="C116" s="2" t="s">
        <v>15</v>
      </c>
      <c r="D116" s="2">
        <v>80</v>
      </c>
      <c r="E116" s="2">
        <v>20</v>
      </c>
      <c r="F116" s="2">
        <v>6000</v>
      </c>
      <c r="G116" s="25">
        <v>3600</v>
      </c>
      <c r="H116" s="38"/>
      <c r="I116" s="26" t="str">
        <f t="shared" si="1"/>
        <v>vyplň cenu v Kč/kg ve sloupci H</v>
      </c>
    </row>
    <row r="117" spans="1:9" ht="12">
      <c r="A117" s="13" t="s">
        <v>81</v>
      </c>
      <c r="B117" s="2" t="s">
        <v>67</v>
      </c>
      <c r="C117" s="2" t="s">
        <v>15</v>
      </c>
      <c r="D117" s="2">
        <v>80</v>
      </c>
      <c r="E117" s="2">
        <v>20</v>
      </c>
      <c r="F117" s="2">
        <v>6000</v>
      </c>
      <c r="G117" s="25">
        <v>76.3</v>
      </c>
      <c r="H117" s="38"/>
      <c r="I117" s="26" t="str">
        <f t="shared" si="1"/>
        <v>vyplň cenu v Kč/kg ve sloupci H</v>
      </c>
    </row>
    <row r="118" spans="1:9" ht="12">
      <c r="A118" s="13">
        <v>133111023700</v>
      </c>
      <c r="B118" s="2" t="s">
        <v>5</v>
      </c>
      <c r="C118" s="2" t="s">
        <v>15</v>
      </c>
      <c r="D118" s="2">
        <v>80</v>
      </c>
      <c r="E118" s="2">
        <v>25</v>
      </c>
      <c r="F118" s="2">
        <v>6000</v>
      </c>
      <c r="G118" s="25">
        <v>4700</v>
      </c>
      <c r="H118" s="38"/>
      <c r="I118" s="26" t="str">
        <f t="shared" si="1"/>
        <v>vyplň cenu v Kč/kg ve sloupci H</v>
      </c>
    </row>
    <row r="119" spans="1:9" ht="12">
      <c r="A119" s="13"/>
      <c r="B119" s="2" t="s">
        <v>6</v>
      </c>
      <c r="C119" s="2" t="s">
        <v>15</v>
      </c>
      <c r="D119" s="2">
        <v>80</v>
      </c>
      <c r="E119" s="2">
        <v>25</v>
      </c>
      <c r="F119" s="2">
        <v>6000</v>
      </c>
      <c r="G119" s="25">
        <v>2400</v>
      </c>
      <c r="H119" s="38"/>
      <c r="I119" s="26" t="str">
        <f t="shared" si="1"/>
        <v>vyplň cenu v Kč/kg ve sloupci H</v>
      </c>
    </row>
    <row r="120" spans="1:9" ht="12">
      <c r="A120" s="13" t="s">
        <v>82</v>
      </c>
      <c r="B120" s="2" t="s">
        <v>6</v>
      </c>
      <c r="C120" s="2" t="s">
        <v>15</v>
      </c>
      <c r="D120" s="2">
        <v>80</v>
      </c>
      <c r="E120" s="2">
        <v>40</v>
      </c>
      <c r="F120" s="2">
        <v>6000</v>
      </c>
      <c r="G120" s="25">
        <v>1400</v>
      </c>
      <c r="H120" s="38"/>
      <c r="I120" s="26" t="str">
        <f t="shared" si="1"/>
        <v>vyplň cenu v Kč/kg ve sloupci H</v>
      </c>
    </row>
    <row r="121" spans="1:9" ht="12">
      <c r="A121" s="13">
        <v>132131376000</v>
      </c>
      <c r="B121" s="2" t="s">
        <v>5</v>
      </c>
      <c r="C121" s="2" t="s">
        <v>15</v>
      </c>
      <c r="D121" s="2">
        <v>80</v>
      </c>
      <c r="E121" s="2">
        <v>50</v>
      </c>
      <c r="F121" s="2">
        <v>6000</v>
      </c>
      <c r="G121" s="25">
        <v>75690</v>
      </c>
      <c r="H121" s="38"/>
      <c r="I121" s="26" t="str">
        <f t="shared" si="1"/>
        <v>vyplň cenu v Kč/kg ve sloupci H</v>
      </c>
    </row>
    <row r="122" spans="1:9" ht="12">
      <c r="A122" s="13" t="s">
        <v>83</v>
      </c>
      <c r="B122" s="2" t="s">
        <v>70</v>
      </c>
      <c r="C122" s="2" t="s">
        <v>15</v>
      </c>
      <c r="D122" s="2">
        <v>90</v>
      </c>
      <c r="E122" s="2">
        <v>20</v>
      </c>
      <c r="F122" s="2">
        <v>6000</v>
      </c>
      <c r="G122" s="25">
        <v>86</v>
      </c>
      <c r="H122" s="38"/>
      <c r="I122" s="26" t="str">
        <f t="shared" si="1"/>
        <v>vyplň cenu v Kč/kg ve sloupci H</v>
      </c>
    </row>
    <row r="123" spans="1:9" ht="12">
      <c r="A123" s="13"/>
      <c r="B123" s="2" t="s">
        <v>5</v>
      </c>
      <c r="C123" s="2" t="s">
        <v>15</v>
      </c>
      <c r="D123" s="2">
        <v>90</v>
      </c>
      <c r="E123" s="2">
        <v>40</v>
      </c>
      <c r="F123" s="2">
        <v>6000</v>
      </c>
      <c r="G123" s="25">
        <v>1200</v>
      </c>
      <c r="H123" s="38"/>
      <c r="I123" s="26" t="str">
        <f t="shared" si="1"/>
        <v>vyplň cenu v Kč/kg ve sloupci H</v>
      </c>
    </row>
    <row r="124" spans="1:9" ht="12">
      <c r="A124" s="13"/>
      <c r="B124" s="2" t="s">
        <v>6</v>
      </c>
      <c r="C124" s="2" t="s">
        <v>15</v>
      </c>
      <c r="D124" s="2">
        <v>90</v>
      </c>
      <c r="E124" s="2">
        <v>40</v>
      </c>
      <c r="F124" s="2">
        <v>6000</v>
      </c>
      <c r="G124" s="25">
        <v>2400</v>
      </c>
      <c r="H124" s="38"/>
      <c r="I124" s="26" t="str">
        <f t="shared" si="1"/>
        <v>vyplň cenu v Kč/kg ve sloupci H</v>
      </c>
    </row>
    <row r="125" spans="1:9" ht="12">
      <c r="A125" s="13" t="s">
        <v>84</v>
      </c>
      <c r="B125" s="2" t="s">
        <v>41</v>
      </c>
      <c r="C125" s="2" t="s">
        <v>15</v>
      </c>
      <c r="D125" s="2">
        <v>100</v>
      </c>
      <c r="E125" s="2">
        <v>10</v>
      </c>
      <c r="F125" s="2">
        <v>6000</v>
      </c>
      <c r="G125" s="25">
        <v>300</v>
      </c>
      <c r="H125" s="38"/>
      <c r="I125" s="26" t="str">
        <f t="shared" si="1"/>
        <v>vyplň cenu v Kč/kg ve sloupci H</v>
      </c>
    </row>
    <row r="126" spans="1:9" ht="12">
      <c r="A126" s="13" t="s">
        <v>85</v>
      </c>
      <c r="B126" s="2" t="s">
        <v>100</v>
      </c>
      <c r="C126" s="2" t="s">
        <v>15</v>
      </c>
      <c r="D126" s="2">
        <v>100</v>
      </c>
      <c r="E126" s="2">
        <v>10</v>
      </c>
      <c r="F126" s="2">
        <v>6000</v>
      </c>
      <c r="G126" s="25">
        <v>30</v>
      </c>
      <c r="H126" s="38"/>
      <c r="I126" s="26" t="str">
        <f t="shared" si="1"/>
        <v>vyplň cenu v Kč/kg ve sloupci H</v>
      </c>
    </row>
    <row r="127" spans="1:9" ht="12">
      <c r="A127" s="13">
        <v>136111130000</v>
      </c>
      <c r="B127" s="2" t="s">
        <v>2</v>
      </c>
      <c r="C127" s="2" t="s">
        <v>15</v>
      </c>
      <c r="D127" s="2">
        <v>100</v>
      </c>
      <c r="E127" s="2">
        <v>15</v>
      </c>
      <c r="F127" s="2">
        <v>6000</v>
      </c>
      <c r="G127" s="25">
        <v>4031</v>
      </c>
      <c r="H127" s="38"/>
      <c r="I127" s="26" t="str">
        <f t="shared" si="1"/>
        <v>vyplň cenu v Kč/kg ve sloupci H</v>
      </c>
    </row>
    <row r="128" spans="1:9" ht="12">
      <c r="A128" s="13" t="s">
        <v>87</v>
      </c>
      <c r="B128" s="2" t="s">
        <v>86</v>
      </c>
      <c r="C128" s="2" t="s">
        <v>15</v>
      </c>
      <c r="D128" s="2">
        <v>100</v>
      </c>
      <c r="E128" s="2">
        <v>15</v>
      </c>
      <c r="F128" s="2">
        <v>6000</v>
      </c>
      <c r="G128" s="25">
        <v>19</v>
      </c>
      <c r="H128" s="38"/>
      <c r="I128" s="26" t="str">
        <f t="shared" si="1"/>
        <v>vyplň cenu v Kč/kg ve sloupci H</v>
      </c>
    </row>
    <row r="129" spans="1:9" ht="12">
      <c r="A129" s="13">
        <v>133111027100</v>
      </c>
      <c r="B129" s="2" t="s">
        <v>5</v>
      </c>
      <c r="C129" s="2" t="s">
        <v>15</v>
      </c>
      <c r="D129" s="2">
        <v>100</v>
      </c>
      <c r="E129" s="2">
        <v>16</v>
      </c>
      <c r="F129" s="2">
        <v>6000</v>
      </c>
      <c r="G129" s="25">
        <v>148</v>
      </c>
      <c r="H129" s="38"/>
      <c r="I129" s="26" t="str">
        <f t="shared" si="1"/>
        <v>vyplň cenu v Kč/kg ve sloupci H</v>
      </c>
    </row>
    <row r="130" spans="1:9" ht="12">
      <c r="A130" s="13" t="s">
        <v>88</v>
      </c>
      <c r="B130" s="2" t="s">
        <v>64</v>
      </c>
      <c r="C130" s="2" t="s">
        <v>15</v>
      </c>
      <c r="D130" s="2">
        <v>100</v>
      </c>
      <c r="E130" s="2">
        <v>20</v>
      </c>
      <c r="F130" s="2">
        <v>6000</v>
      </c>
      <c r="G130" s="25">
        <v>102</v>
      </c>
      <c r="H130" s="38"/>
      <c r="I130" s="26" t="str">
        <f t="shared" si="1"/>
        <v>vyplň cenu v Kč/kg ve sloupci H</v>
      </c>
    </row>
    <row r="131" spans="1:9" ht="12">
      <c r="A131" s="13" t="s">
        <v>89</v>
      </c>
      <c r="B131" s="2" t="s">
        <v>74</v>
      </c>
      <c r="C131" s="2" t="s">
        <v>15</v>
      </c>
      <c r="D131" s="2">
        <v>100</v>
      </c>
      <c r="E131" s="2">
        <v>25</v>
      </c>
      <c r="F131" s="2">
        <v>6000</v>
      </c>
      <c r="G131" s="25">
        <v>121</v>
      </c>
      <c r="H131" s="38"/>
      <c r="I131" s="26" t="str">
        <f t="shared" si="1"/>
        <v>vyplň cenu v Kč/kg ve sloupci H</v>
      </c>
    </row>
    <row r="132" spans="1:9" ht="12">
      <c r="A132" s="13">
        <v>136111013000</v>
      </c>
      <c r="B132" s="2" t="s">
        <v>5</v>
      </c>
      <c r="C132" s="2" t="s">
        <v>15</v>
      </c>
      <c r="D132" s="2">
        <v>100</v>
      </c>
      <c r="E132" s="2">
        <v>30</v>
      </c>
      <c r="F132" s="2">
        <v>6000</v>
      </c>
      <c r="G132" s="25">
        <v>8140</v>
      </c>
      <c r="H132" s="38"/>
      <c r="I132" s="26" t="str">
        <f t="shared" si="1"/>
        <v>vyplň cenu v Kč/kg ve sloupci H</v>
      </c>
    </row>
    <row r="133" spans="1:9" ht="12">
      <c r="A133" s="13"/>
      <c r="B133" s="2" t="s">
        <v>14</v>
      </c>
      <c r="C133" s="2" t="s">
        <v>15</v>
      </c>
      <c r="D133" s="2">
        <v>100</v>
      </c>
      <c r="E133" s="2">
        <v>40</v>
      </c>
      <c r="F133" s="2">
        <v>6000</v>
      </c>
      <c r="G133" s="25">
        <v>1200</v>
      </c>
      <c r="H133" s="38"/>
      <c r="I133" s="26" t="str">
        <f t="shared" si="1"/>
        <v>vyplň cenu v Kč/kg ve sloupci H</v>
      </c>
    </row>
    <row r="134" spans="1:9" ht="12">
      <c r="A134" s="13" t="s">
        <v>90</v>
      </c>
      <c r="B134" s="2" t="s">
        <v>6</v>
      </c>
      <c r="C134" s="2" t="s">
        <v>15</v>
      </c>
      <c r="D134" s="2">
        <v>100</v>
      </c>
      <c r="E134" s="2">
        <v>50</v>
      </c>
      <c r="F134" s="2">
        <v>6000</v>
      </c>
      <c r="G134" s="25">
        <v>1773</v>
      </c>
      <c r="H134" s="38"/>
      <c r="I134" s="26" t="str">
        <f t="shared" si="1"/>
        <v>vyplň cenu v Kč/kg ve sloupci H</v>
      </c>
    </row>
    <row r="135" spans="1:9" ht="12">
      <c r="A135" s="13">
        <v>136111133000</v>
      </c>
      <c r="B135" s="2" t="s">
        <v>4</v>
      </c>
      <c r="C135" s="2" t="s">
        <v>15</v>
      </c>
      <c r="D135" s="2">
        <v>110</v>
      </c>
      <c r="E135" s="2">
        <v>12</v>
      </c>
      <c r="F135" s="2">
        <v>6100</v>
      </c>
      <c r="G135" s="25">
        <v>1200</v>
      </c>
      <c r="H135" s="38"/>
      <c r="I135" s="26" t="str">
        <f t="shared" si="1"/>
        <v>vyplň cenu v Kč/kg ve sloupci H</v>
      </c>
    </row>
    <row r="136" spans="1:9" ht="12">
      <c r="A136" s="13">
        <v>132111085000</v>
      </c>
      <c r="B136" s="2" t="s">
        <v>0</v>
      </c>
      <c r="C136" s="2" t="s">
        <v>15</v>
      </c>
      <c r="D136" s="2">
        <v>115</v>
      </c>
      <c r="E136" s="2">
        <v>30</v>
      </c>
      <c r="F136" s="2">
        <v>6000</v>
      </c>
      <c r="G136" s="25">
        <v>1314</v>
      </c>
      <c r="H136" s="38"/>
      <c r="I136" s="26" t="str">
        <f aca="true" t="shared" si="2" ref="I136:I147">IF(ISBLANK(H136)=TRUE,"vyplň cenu v Kč/kg ve sloupci H",(G136*H136))</f>
        <v>vyplň cenu v Kč/kg ve sloupci H</v>
      </c>
    </row>
    <row r="137" spans="1:9" ht="12">
      <c r="A137" s="13" t="s">
        <v>91</v>
      </c>
      <c r="B137" s="2" t="s">
        <v>70</v>
      </c>
      <c r="C137" s="2" t="s">
        <v>15</v>
      </c>
      <c r="D137" s="2">
        <v>120</v>
      </c>
      <c r="E137" s="2">
        <v>10</v>
      </c>
      <c r="F137" s="2">
        <v>6000</v>
      </c>
      <c r="G137" s="25">
        <v>346</v>
      </c>
      <c r="H137" s="38"/>
      <c r="I137" s="26" t="str">
        <f t="shared" si="2"/>
        <v>vyplň cenu v Kč/kg ve sloupci H</v>
      </c>
    </row>
    <row r="138" spans="1:9" ht="12">
      <c r="A138" s="13">
        <v>136111136000</v>
      </c>
      <c r="B138" s="2" t="s">
        <v>5</v>
      </c>
      <c r="C138" s="2" t="s">
        <v>15</v>
      </c>
      <c r="D138" s="2">
        <v>120</v>
      </c>
      <c r="E138" s="2">
        <v>15</v>
      </c>
      <c r="F138" s="2">
        <v>3000</v>
      </c>
      <c r="G138" s="25">
        <v>1200</v>
      </c>
      <c r="H138" s="38"/>
      <c r="I138" s="26" t="str">
        <f t="shared" si="2"/>
        <v>vyplň cenu v Kč/kg ve sloupci H</v>
      </c>
    </row>
    <row r="139" spans="1:9" ht="12">
      <c r="A139" s="13" t="s">
        <v>92</v>
      </c>
      <c r="B139" s="2" t="s">
        <v>6</v>
      </c>
      <c r="C139" s="2" t="s">
        <v>15</v>
      </c>
      <c r="D139" s="2">
        <v>120</v>
      </c>
      <c r="E139" s="2">
        <v>40</v>
      </c>
      <c r="F139" s="2">
        <v>6000</v>
      </c>
      <c r="G139" s="25">
        <v>30970</v>
      </c>
      <c r="H139" s="38"/>
      <c r="I139" s="26" t="str">
        <f t="shared" si="2"/>
        <v>vyplň cenu v Kč/kg ve sloupci H</v>
      </c>
    </row>
    <row r="140" spans="1:9" ht="12">
      <c r="A140" s="13" t="s">
        <v>94</v>
      </c>
      <c r="B140" s="2" t="s">
        <v>86</v>
      </c>
      <c r="C140" s="2" t="s">
        <v>15</v>
      </c>
      <c r="D140" s="2">
        <v>130</v>
      </c>
      <c r="E140" s="2">
        <v>40</v>
      </c>
      <c r="F140" s="2">
        <v>6000</v>
      </c>
      <c r="G140" s="25">
        <v>995</v>
      </c>
      <c r="H140" s="38"/>
      <c r="I140" s="26" t="str">
        <f t="shared" si="2"/>
        <v>vyplň cenu v Kč/kg ve sloupci H</v>
      </c>
    </row>
    <row r="141" spans="1:9" ht="12">
      <c r="A141" s="13">
        <v>132131140000</v>
      </c>
      <c r="B141" s="2" t="s">
        <v>7</v>
      </c>
      <c r="C141" s="2" t="s">
        <v>15</v>
      </c>
      <c r="D141" s="2">
        <v>130</v>
      </c>
      <c r="E141" s="2">
        <v>50</v>
      </c>
      <c r="F141" s="2">
        <v>6000</v>
      </c>
      <c r="G141" s="25">
        <v>1200</v>
      </c>
      <c r="H141" s="38"/>
      <c r="I141" s="26" t="str">
        <f t="shared" si="2"/>
        <v>vyplň cenu v Kč/kg ve sloupci H</v>
      </c>
    </row>
    <row r="142" spans="1:13" ht="12">
      <c r="A142" s="13">
        <v>132111087600</v>
      </c>
      <c r="B142" s="2" t="s">
        <v>1</v>
      </c>
      <c r="C142" s="2" t="s">
        <v>15</v>
      </c>
      <c r="D142" s="2">
        <v>140</v>
      </c>
      <c r="E142" s="2">
        <v>15</v>
      </c>
      <c r="F142" s="2">
        <v>6000</v>
      </c>
      <c r="G142" s="25">
        <v>26683</v>
      </c>
      <c r="H142" s="38"/>
      <c r="I142" s="26" t="str">
        <f t="shared" si="2"/>
        <v>vyplň cenu v Kč/kg ve sloupci H</v>
      </c>
      <c r="M142" s="47"/>
    </row>
    <row r="143" spans="1:9" ht="12">
      <c r="A143" s="13" t="s">
        <v>95</v>
      </c>
      <c r="B143" s="2" t="s">
        <v>96</v>
      </c>
      <c r="C143" s="2" t="s">
        <v>15</v>
      </c>
      <c r="D143" s="2">
        <v>140</v>
      </c>
      <c r="E143" s="2">
        <v>15</v>
      </c>
      <c r="F143" s="2">
        <v>6000</v>
      </c>
      <c r="G143" s="25">
        <v>202</v>
      </c>
      <c r="H143" s="38"/>
      <c r="I143" s="26" t="str">
        <f t="shared" si="2"/>
        <v>vyplň cenu v Kč/kg ve sloupci H</v>
      </c>
    </row>
    <row r="144" spans="1:9" ht="12">
      <c r="A144" s="13" t="s">
        <v>97</v>
      </c>
      <c r="B144" s="2" t="s">
        <v>86</v>
      </c>
      <c r="C144" s="2" t="s">
        <v>15</v>
      </c>
      <c r="D144" s="2">
        <v>150</v>
      </c>
      <c r="E144" s="2">
        <v>30</v>
      </c>
      <c r="F144" s="2">
        <v>6000</v>
      </c>
      <c r="G144" s="25">
        <v>430</v>
      </c>
      <c r="H144" s="38"/>
      <c r="I144" s="26" t="str">
        <f t="shared" si="2"/>
        <v>vyplň cenu v Kč/kg ve sloupci H</v>
      </c>
    </row>
    <row r="145" spans="1:9" ht="12">
      <c r="A145" s="13" t="s">
        <v>98</v>
      </c>
      <c r="B145" s="2" t="s">
        <v>99</v>
      </c>
      <c r="C145" s="2" t="s">
        <v>15</v>
      </c>
      <c r="D145" s="2">
        <v>170</v>
      </c>
      <c r="E145" s="2">
        <v>40</v>
      </c>
      <c r="F145" s="2">
        <v>5900</v>
      </c>
      <c r="G145" s="25">
        <v>10752</v>
      </c>
      <c r="H145" s="38"/>
      <c r="I145" s="26" t="str">
        <f t="shared" si="2"/>
        <v>vyplň cenu v Kč/kg ve sloupci H</v>
      </c>
    </row>
    <row r="146" spans="1:9" ht="12">
      <c r="A146" s="13">
        <v>152011057500</v>
      </c>
      <c r="B146" s="2" t="s">
        <v>3</v>
      </c>
      <c r="C146" s="2" t="s">
        <v>15</v>
      </c>
      <c r="D146" s="2">
        <v>200</v>
      </c>
      <c r="E146" s="2">
        <v>30</v>
      </c>
      <c r="F146" s="2">
        <v>6000</v>
      </c>
      <c r="G146" s="25">
        <v>56885</v>
      </c>
      <c r="H146" s="38"/>
      <c r="I146" s="26" t="str">
        <f t="shared" si="2"/>
        <v>vyplň cenu v Kč/kg ve sloupci H</v>
      </c>
    </row>
    <row r="147" spans="1:9" ht="12.75" thickBot="1">
      <c r="A147" s="48">
        <v>136111002100</v>
      </c>
      <c r="B147" s="49" t="s">
        <v>5</v>
      </c>
      <c r="C147" s="49" t="s">
        <v>15</v>
      </c>
      <c r="D147" s="49">
        <v>200</v>
      </c>
      <c r="E147" s="49">
        <v>40</v>
      </c>
      <c r="F147" s="49">
        <v>6000</v>
      </c>
      <c r="G147" s="50">
        <v>105764</v>
      </c>
      <c r="H147" s="45"/>
      <c r="I147" s="46" t="str">
        <f t="shared" si="2"/>
        <v>vyplň cenu v Kč/kg ve sloupci H</v>
      </c>
    </row>
    <row r="148" spans="1:9" ht="12.75" thickBot="1">
      <c r="A148" s="55" t="s">
        <v>23</v>
      </c>
      <c r="B148" s="56"/>
      <c r="C148" s="56"/>
      <c r="D148" s="56"/>
      <c r="E148" s="56"/>
      <c r="F148" s="57"/>
      <c r="G148" s="52"/>
      <c r="H148" s="51"/>
      <c r="I148" s="53">
        <f>SUM(I8:I147)</f>
        <v>0</v>
      </c>
    </row>
    <row r="151" ht="15">
      <c r="B151" s="41" t="s">
        <v>110</v>
      </c>
    </row>
    <row r="152" ht="15">
      <c r="B152" s="41" t="s">
        <v>111</v>
      </c>
    </row>
    <row r="153" ht="15">
      <c r="B153" s="41" t="s">
        <v>112</v>
      </c>
    </row>
    <row r="154" ht="15">
      <c r="B154" s="41" t="s">
        <v>113</v>
      </c>
    </row>
  </sheetData>
  <sheetProtection password="CF65" sheet="1"/>
  <mergeCells count="7">
    <mergeCell ref="I5:I6"/>
    <mergeCell ref="A148:F148"/>
    <mergeCell ref="C5:F5"/>
    <mergeCell ref="A5:A6"/>
    <mergeCell ref="B5:B6"/>
    <mergeCell ref="G5:G6"/>
    <mergeCell ref="H5:H6"/>
  </mergeCells>
  <conditionalFormatting sqref="H7">
    <cfRule type="cellIs" priority="4" dxfId="0" operator="equal" stopIfTrue="1">
      <formula>0</formula>
    </cfRule>
  </conditionalFormatting>
  <conditionalFormatting sqref="H88:H147">
    <cfRule type="cellIs" priority="2" dxfId="0" operator="equal" stopIfTrue="1">
      <formula>0</formula>
    </cfRule>
  </conditionalFormatting>
  <conditionalFormatting sqref="H8:H147">
    <cfRule type="cellIs" priority="1" dxfId="0" operator="equal" stopIfTrue="1">
      <formula>0</formula>
    </cfRule>
  </conditionalFormatting>
  <printOptions/>
  <pageMargins left="0.53" right="0.35" top="0.52" bottom="0.52" header="0.26" footer="0.23"/>
  <pageSetup horizontalDpi="600" verticalDpi="600" orientation="landscape" paperSize="9" r:id="rId1"/>
  <headerFooter alignWithMargins="0">
    <oddHeader>&amp;LPříloha č. 1 Rámcová smlouva na dodávky ploché oceli</oddHeader>
    <oddFooter>&amp;CČást 1 - Plochá ocel obyčejná - Šenov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O43"/>
  <sheetViews>
    <sheetView showGridLines="0" zoomScalePageLayoutView="0" workbookViewId="0" topLeftCell="A4">
      <selection activeCell="G21" sqref="G21"/>
    </sheetView>
  </sheetViews>
  <sheetFormatPr defaultColWidth="9.140625" defaultRowHeight="12.75"/>
  <cols>
    <col min="1" max="1" width="13.140625" style="6" bestFit="1" customWidth="1"/>
    <col min="2" max="2" width="26.421875" style="6" bestFit="1" customWidth="1"/>
    <col min="3" max="3" width="4.421875" style="7" bestFit="1" customWidth="1"/>
    <col min="4" max="4" width="5.7109375" style="7" customWidth="1"/>
    <col min="5" max="5" width="5.421875" style="7" customWidth="1"/>
    <col min="6" max="6" width="6.140625" style="7" customWidth="1"/>
    <col min="7" max="7" width="11.28125" style="6" customWidth="1"/>
    <col min="8" max="8" width="24.7109375" style="7" customWidth="1"/>
    <col min="9" max="9" width="27.8515625" style="7" customWidth="1"/>
    <col min="10" max="16384" width="9.140625" style="6" customWidth="1"/>
  </cols>
  <sheetData>
    <row r="2" spans="1:5" ht="12">
      <c r="A2" s="20" t="s">
        <v>102</v>
      </c>
      <c r="B2" s="42" t="s">
        <v>117</v>
      </c>
      <c r="C2" s="42"/>
      <c r="D2" s="42"/>
      <c r="E2" s="42"/>
    </row>
    <row r="3" spans="1:5" ht="12">
      <c r="A3" s="20"/>
      <c r="B3" s="43" t="s">
        <v>116</v>
      </c>
      <c r="C3" s="43"/>
      <c r="D3" s="43"/>
      <c r="E3" s="43"/>
    </row>
    <row r="4" ht="15">
      <c r="B4" s="44" t="s">
        <v>115</v>
      </c>
    </row>
    <row r="5" spans="1:9" s="8" customFormat="1" ht="12" customHeight="1">
      <c r="A5" s="58" t="s">
        <v>17</v>
      </c>
      <c r="B5" s="54" t="s">
        <v>13</v>
      </c>
      <c r="C5" s="60" t="s">
        <v>16</v>
      </c>
      <c r="D5" s="61"/>
      <c r="E5" s="61"/>
      <c r="F5" s="62"/>
      <c r="G5" s="54" t="s">
        <v>21</v>
      </c>
      <c r="H5" s="54" t="s">
        <v>34</v>
      </c>
      <c r="I5" s="54" t="s">
        <v>22</v>
      </c>
    </row>
    <row r="6" spans="1:9" s="8" customFormat="1" ht="24">
      <c r="A6" s="58"/>
      <c r="B6" s="54"/>
      <c r="C6" s="15"/>
      <c r="D6" s="14" t="s">
        <v>18</v>
      </c>
      <c r="E6" s="4" t="s">
        <v>19</v>
      </c>
      <c r="F6" s="4" t="s">
        <v>20</v>
      </c>
      <c r="G6" s="54"/>
      <c r="H6" s="54"/>
      <c r="I6" s="54"/>
    </row>
    <row r="7" spans="1:9" s="8" customFormat="1" ht="12">
      <c r="A7" s="5" t="s">
        <v>25</v>
      </c>
      <c r="B7" s="11" t="s">
        <v>26</v>
      </c>
      <c r="C7" s="11" t="s">
        <v>27</v>
      </c>
      <c r="D7" s="11" t="s">
        <v>28</v>
      </c>
      <c r="E7" s="11" t="s">
        <v>29</v>
      </c>
      <c r="F7" s="27" t="s">
        <v>30</v>
      </c>
      <c r="G7" s="29" t="s">
        <v>31</v>
      </c>
      <c r="H7" s="28" t="s">
        <v>32</v>
      </c>
      <c r="I7" s="12" t="s">
        <v>33</v>
      </c>
    </row>
    <row r="8" spans="1:9" s="9" customFormat="1" ht="12.75">
      <c r="A8" s="32">
        <v>132111080200</v>
      </c>
      <c r="B8" s="31" t="s">
        <v>1</v>
      </c>
      <c r="C8" s="33" t="s">
        <v>15</v>
      </c>
      <c r="D8" s="33">
        <v>70</v>
      </c>
      <c r="E8" s="33">
        <v>50</v>
      </c>
      <c r="F8" s="33">
        <v>6000</v>
      </c>
      <c r="G8" s="33">
        <v>64927</v>
      </c>
      <c r="H8" s="37"/>
      <c r="I8" s="17" t="str">
        <f aca="true" t="shared" si="0" ref="I8:I22">IF(ISBLANK(H8)=TRUE,"vyplň cenu v Kč/kg ve sloupci H",(G8*H8))</f>
        <v>vyplň cenu v Kč/kg ve sloupci H</v>
      </c>
    </row>
    <row r="9" spans="1:9" s="9" customFormat="1" ht="12.75">
      <c r="A9" s="32">
        <v>136111008000</v>
      </c>
      <c r="B9" s="31" t="s">
        <v>1</v>
      </c>
      <c r="C9" s="33" t="s">
        <v>15</v>
      </c>
      <c r="D9" s="33">
        <v>75</v>
      </c>
      <c r="E9" s="33">
        <v>45</v>
      </c>
      <c r="F9" s="33">
        <v>6000</v>
      </c>
      <c r="G9" s="33">
        <v>20665</v>
      </c>
      <c r="H9" s="37"/>
      <c r="I9" s="17" t="str">
        <f t="shared" si="0"/>
        <v>vyplň cenu v Kč/kg ve sloupci H</v>
      </c>
    </row>
    <row r="10" spans="1:9" s="9" customFormat="1" ht="12.75">
      <c r="A10" s="32">
        <v>132111080900</v>
      </c>
      <c r="B10" s="31" t="s">
        <v>1</v>
      </c>
      <c r="C10" s="33" t="s">
        <v>15</v>
      </c>
      <c r="D10" s="33">
        <v>80</v>
      </c>
      <c r="E10" s="33">
        <v>60</v>
      </c>
      <c r="F10" s="33">
        <v>6000</v>
      </c>
      <c r="G10" s="33">
        <v>20275</v>
      </c>
      <c r="H10" s="37"/>
      <c r="I10" s="17" t="str">
        <f t="shared" si="0"/>
        <v>vyplň cenu v Kč/kg ve sloupci H</v>
      </c>
    </row>
    <row r="11" spans="1:9" s="9" customFormat="1" ht="12.75">
      <c r="A11" s="32">
        <v>133111035900</v>
      </c>
      <c r="B11" s="31" t="s">
        <v>1</v>
      </c>
      <c r="C11" s="33" t="s">
        <v>15</v>
      </c>
      <c r="D11" s="33">
        <v>100</v>
      </c>
      <c r="E11" s="33">
        <v>20</v>
      </c>
      <c r="F11" s="33">
        <v>5700</v>
      </c>
      <c r="G11" s="33">
        <v>21220</v>
      </c>
      <c r="H11" s="37"/>
      <c r="I11" s="17" t="str">
        <f t="shared" si="0"/>
        <v>vyplň cenu v Kč/kg ve sloupci H</v>
      </c>
    </row>
    <row r="12" spans="1:9" s="9" customFormat="1" ht="12.75">
      <c r="A12" s="32">
        <v>133111036000</v>
      </c>
      <c r="B12" s="31" t="s">
        <v>1</v>
      </c>
      <c r="C12" s="33" t="s">
        <v>15</v>
      </c>
      <c r="D12" s="33">
        <v>100</v>
      </c>
      <c r="E12" s="33">
        <v>50</v>
      </c>
      <c r="F12" s="33">
        <v>4800</v>
      </c>
      <c r="G12" s="33">
        <v>36640</v>
      </c>
      <c r="H12" s="37"/>
      <c r="I12" s="17" t="str">
        <f t="shared" si="0"/>
        <v>vyplň cenu v Kč/kg ve sloupci H</v>
      </c>
    </row>
    <row r="13" spans="1:15" s="9" customFormat="1" ht="12.75">
      <c r="A13" s="32">
        <v>132111084700</v>
      </c>
      <c r="B13" s="31" t="s">
        <v>1</v>
      </c>
      <c r="C13" s="33" t="s">
        <v>15</v>
      </c>
      <c r="D13" s="33">
        <v>100</v>
      </c>
      <c r="E13" s="33">
        <v>70</v>
      </c>
      <c r="F13" s="33">
        <v>6000</v>
      </c>
      <c r="G13" s="33">
        <v>11620</v>
      </c>
      <c r="H13" s="37"/>
      <c r="I13" s="17" t="str">
        <f t="shared" si="0"/>
        <v>vyplň cenu v Kč/kg ve sloupci H</v>
      </c>
      <c r="M13" s="19"/>
      <c r="N13" s="19"/>
      <c r="O13" s="19"/>
    </row>
    <row r="14" spans="1:9" s="9" customFormat="1" ht="12.75">
      <c r="A14" s="32">
        <v>132111085100</v>
      </c>
      <c r="B14" s="31" t="s">
        <v>1</v>
      </c>
      <c r="C14" s="33" t="s">
        <v>15</v>
      </c>
      <c r="D14" s="33">
        <v>130</v>
      </c>
      <c r="E14" s="30">
        <v>35</v>
      </c>
      <c r="F14" s="33">
        <v>5800</v>
      </c>
      <c r="G14" s="33">
        <v>159544</v>
      </c>
      <c r="H14" s="37"/>
      <c r="I14" s="17" t="str">
        <f t="shared" si="0"/>
        <v>vyplň cenu v Kč/kg ve sloupci H</v>
      </c>
    </row>
    <row r="15" spans="1:9" s="9" customFormat="1" ht="12.75">
      <c r="A15" s="32">
        <v>132111085200</v>
      </c>
      <c r="B15" s="31" t="s">
        <v>1</v>
      </c>
      <c r="C15" s="33" t="s">
        <v>15</v>
      </c>
      <c r="D15" s="33">
        <v>130</v>
      </c>
      <c r="E15" s="30">
        <v>35</v>
      </c>
      <c r="F15" s="33">
        <v>6200</v>
      </c>
      <c r="G15" s="33">
        <v>2952</v>
      </c>
      <c r="H15" s="37"/>
      <c r="I15" s="17" t="str">
        <f t="shared" si="0"/>
        <v>vyplň cenu v Kč/kg ve sloupci H</v>
      </c>
    </row>
    <row r="16" spans="1:9" s="9" customFormat="1" ht="12.75">
      <c r="A16" s="34" t="s">
        <v>93</v>
      </c>
      <c r="B16" s="35" t="s">
        <v>76</v>
      </c>
      <c r="C16" s="35" t="s">
        <v>15</v>
      </c>
      <c r="D16" s="35">
        <v>130</v>
      </c>
      <c r="E16" s="35">
        <v>40</v>
      </c>
      <c r="F16" s="35">
        <v>6000</v>
      </c>
      <c r="G16" s="36">
        <v>6014</v>
      </c>
      <c r="H16" s="37"/>
      <c r="I16" s="17" t="str">
        <f t="shared" si="0"/>
        <v>vyplň cenu v Kč/kg ve sloupci H</v>
      </c>
    </row>
    <row r="17" spans="1:9" s="9" customFormat="1" ht="12.75">
      <c r="A17" s="32">
        <v>132111087100</v>
      </c>
      <c r="B17" s="31" t="s">
        <v>1</v>
      </c>
      <c r="C17" s="33" t="s">
        <v>15</v>
      </c>
      <c r="D17" s="33">
        <v>140</v>
      </c>
      <c r="E17" s="30">
        <v>40</v>
      </c>
      <c r="F17" s="33">
        <v>6200</v>
      </c>
      <c r="G17" s="33">
        <v>845</v>
      </c>
      <c r="H17" s="37"/>
      <c r="I17" s="17" t="str">
        <f t="shared" si="0"/>
        <v>vyplň cenu v Kč/kg ve sloupci H</v>
      </c>
    </row>
    <row r="18" spans="1:9" s="9" customFormat="1" ht="12.75">
      <c r="A18" s="32">
        <v>132111087200</v>
      </c>
      <c r="B18" s="31" t="s">
        <v>1</v>
      </c>
      <c r="C18" s="33" t="s">
        <v>15</v>
      </c>
      <c r="D18" s="33">
        <v>140</v>
      </c>
      <c r="E18" s="33">
        <v>40</v>
      </c>
      <c r="F18" s="33">
        <v>5800</v>
      </c>
      <c r="G18" s="33">
        <v>96860</v>
      </c>
      <c r="H18" s="37"/>
      <c r="I18" s="17" t="str">
        <f t="shared" si="0"/>
        <v>vyplň cenu v Kč/kg ve sloupci H</v>
      </c>
    </row>
    <row r="19" spans="1:9" s="9" customFormat="1" ht="12.75">
      <c r="A19" s="32">
        <v>132111087800</v>
      </c>
      <c r="B19" s="31" t="s">
        <v>1</v>
      </c>
      <c r="C19" s="33" t="s">
        <v>15</v>
      </c>
      <c r="D19" s="33">
        <v>155</v>
      </c>
      <c r="E19" s="33">
        <v>35</v>
      </c>
      <c r="F19" s="33">
        <v>5700</v>
      </c>
      <c r="G19" s="33">
        <v>133992</v>
      </c>
      <c r="H19" s="37"/>
      <c r="I19" s="17" t="str">
        <f t="shared" si="0"/>
        <v>vyplň cenu v Kč/kg ve sloupci H</v>
      </c>
    </row>
    <row r="20" spans="1:9" s="9" customFormat="1" ht="12.75">
      <c r="A20" s="32">
        <v>132111087900</v>
      </c>
      <c r="B20" s="31" t="s">
        <v>1</v>
      </c>
      <c r="C20" s="33" t="s">
        <v>15</v>
      </c>
      <c r="D20" s="33">
        <v>155</v>
      </c>
      <c r="E20" s="33">
        <v>35</v>
      </c>
      <c r="F20" s="33">
        <v>6100</v>
      </c>
      <c r="G20" s="33">
        <v>1848</v>
      </c>
      <c r="H20" s="37"/>
      <c r="I20" s="17" t="str">
        <f t="shared" si="0"/>
        <v>vyplň cenu v Kč/kg ve sloupci H</v>
      </c>
    </row>
    <row r="21" spans="1:9" s="9" customFormat="1" ht="12.75">
      <c r="A21" s="32">
        <v>132111088000</v>
      </c>
      <c r="B21" s="31" t="s">
        <v>1</v>
      </c>
      <c r="C21" s="33" t="s">
        <v>15</v>
      </c>
      <c r="D21" s="33">
        <v>155</v>
      </c>
      <c r="E21" s="33">
        <v>35</v>
      </c>
      <c r="F21" s="33">
        <v>6000</v>
      </c>
      <c r="G21" s="33">
        <v>13136</v>
      </c>
      <c r="H21" s="37"/>
      <c r="I21" s="17" t="str">
        <f t="shared" si="0"/>
        <v>vyplň cenu v Kč/kg ve sloupci H</v>
      </c>
    </row>
    <row r="22" spans="1:9" s="9" customFormat="1" ht="12.75">
      <c r="A22" s="32">
        <v>152011066600</v>
      </c>
      <c r="B22" s="31" t="s">
        <v>1</v>
      </c>
      <c r="C22" s="33" t="s">
        <v>15</v>
      </c>
      <c r="D22" s="33">
        <v>170</v>
      </c>
      <c r="E22" s="30">
        <v>40</v>
      </c>
      <c r="F22" s="33">
        <v>5900</v>
      </c>
      <c r="G22" s="33">
        <v>166781</v>
      </c>
      <c r="H22" s="37"/>
      <c r="I22" s="18" t="str">
        <f t="shared" si="0"/>
        <v>vyplň cenu v Kč/kg ve sloupci H</v>
      </c>
    </row>
    <row r="23" spans="1:9" ht="12">
      <c r="A23" s="59" t="s">
        <v>23</v>
      </c>
      <c r="B23" s="59"/>
      <c r="C23" s="59"/>
      <c r="D23" s="59"/>
      <c r="E23" s="59"/>
      <c r="F23" s="59"/>
      <c r="G23" s="3"/>
      <c r="H23" s="16" t="s">
        <v>24</v>
      </c>
      <c r="I23" s="10">
        <f>SUM(I8:I22)</f>
        <v>0</v>
      </c>
    </row>
    <row r="26" ht="12.75" thickBot="1"/>
    <row r="27" spans="2:8" ht="12.75">
      <c r="B27" s="70" t="s">
        <v>35</v>
      </c>
      <c r="C27" s="71"/>
      <c r="D27" s="71"/>
      <c r="E27" s="71"/>
      <c r="F27" s="71"/>
      <c r="G27" s="71"/>
      <c r="H27" s="72"/>
    </row>
    <row r="28" spans="2:8" ht="12.75">
      <c r="B28" s="66"/>
      <c r="C28" s="73"/>
      <c r="D28" s="73"/>
      <c r="E28" s="73"/>
      <c r="F28" s="73"/>
      <c r="G28" s="73"/>
      <c r="H28" s="74"/>
    </row>
    <row r="29" spans="2:8" ht="12.75">
      <c r="B29" s="75" t="s">
        <v>9</v>
      </c>
      <c r="C29" s="67"/>
      <c r="D29" s="67"/>
      <c r="E29" s="67"/>
      <c r="F29" s="67"/>
      <c r="G29" s="67"/>
      <c r="H29" s="68"/>
    </row>
    <row r="30" spans="2:8" ht="12.75">
      <c r="B30" s="69" t="s">
        <v>10</v>
      </c>
      <c r="C30" s="67"/>
      <c r="D30" s="67"/>
      <c r="E30" s="67"/>
      <c r="F30" s="67"/>
      <c r="G30" s="67"/>
      <c r="H30" s="68"/>
    </row>
    <row r="31" spans="2:8" ht="12.75">
      <c r="B31" s="66" t="s">
        <v>11</v>
      </c>
      <c r="C31" s="67"/>
      <c r="D31" s="67"/>
      <c r="E31" s="67"/>
      <c r="F31" s="67"/>
      <c r="G31" s="67"/>
      <c r="H31" s="68"/>
    </row>
    <row r="32" spans="2:8" ht="12.75">
      <c r="B32" s="69" t="s">
        <v>12</v>
      </c>
      <c r="C32" s="67"/>
      <c r="D32" s="67"/>
      <c r="E32" s="67"/>
      <c r="F32" s="67"/>
      <c r="G32" s="67"/>
      <c r="H32" s="68"/>
    </row>
    <row r="33" spans="2:8" ht="12.75">
      <c r="B33" s="76" t="s">
        <v>107</v>
      </c>
      <c r="C33" s="77"/>
      <c r="D33" s="77"/>
      <c r="E33" s="77"/>
      <c r="F33" s="77"/>
      <c r="G33" s="77"/>
      <c r="H33" s="68"/>
    </row>
    <row r="34" spans="2:8" ht="12.75">
      <c r="B34" s="76" t="s">
        <v>106</v>
      </c>
      <c r="C34" s="77"/>
      <c r="D34" s="77"/>
      <c r="E34" s="77"/>
      <c r="F34" s="77"/>
      <c r="G34" s="77"/>
      <c r="H34" s="68"/>
    </row>
    <row r="35" spans="2:8" ht="12.75">
      <c r="B35" s="76" t="s">
        <v>105</v>
      </c>
      <c r="C35" s="77"/>
      <c r="D35" s="77"/>
      <c r="E35" s="77"/>
      <c r="F35" s="77"/>
      <c r="G35" s="77"/>
      <c r="H35" s="68"/>
    </row>
    <row r="36" spans="2:8" ht="12.75">
      <c r="B36" s="76" t="s">
        <v>109</v>
      </c>
      <c r="C36" s="77"/>
      <c r="D36" s="77"/>
      <c r="E36" s="77"/>
      <c r="F36" s="77"/>
      <c r="G36" s="77"/>
      <c r="H36" s="68"/>
    </row>
    <row r="37" spans="2:8" ht="13.5" thickBot="1">
      <c r="B37" s="63" t="s">
        <v>108</v>
      </c>
      <c r="C37" s="64"/>
      <c r="D37" s="64"/>
      <c r="E37" s="64"/>
      <c r="F37" s="64"/>
      <c r="G37" s="64"/>
      <c r="H37" s="65"/>
    </row>
    <row r="40" ht="15">
      <c r="B40" s="41" t="s">
        <v>110</v>
      </c>
    </row>
    <row r="41" ht="15">
      <c r="B41" s="41" t="s">
        <v>111</v>
      </c>
    </row>
    <row r="42" ht="15">
      <c r="B42" s="41" t="s">
        <v>112</v>
      </c>
    </row>
    <row r="43" ht="15">
      <c r="B43" s="41" t="s">
        <v>113</v>
      </c>
    </row>
  </sheetData>
  <sheetProtection password="CF65" sheet="1"/>
  <mergeCells count="18">
    <mergeCell ref="B36:H36"/>
    <mergeCell ref="B37:H37"/>
    <mergeCell ref="B31:H31"/>
    <mergeCell ref="B32:H32"/>
    <mergeCell ref="B27:H27"/>
    <mergeCell ref="B28:H28"/>
    <mergeCell ref="B29:H29"/>
    <mergeCell ref="B30:H30"/>
    <mergeCell ref="B33:H33"/>
    <mergeCell ref="B34:H34"/>
    <mergeCell ref="B35:H35"/>
    <mergeCell ref="I5:I6"/>
    <mergeCell ref="A23:F23"/>
    <mergeCell ref="C5:F5"/>
    <mergeCell ref="A5:A6"/>
    <mergeCell ref="B5:B6"/>
    <mergeCell ref="G5:G6"/>
    <mergeCell ref="H5:H6"/>
  </mergeCells>
  <conditionalFormatting sqref="H8:H22">
    <cfRule type="cellIs" priority="1" dxfId="0" operator="equal" stopIfTrue="1">
      <formula>0</formula>
    </cfRule>
  </conditionalFormatting>
  <printOptions/>
  <pageMargins left="0.7874015748031497" right="0.7874015748031497" top="0.6299212598425197" bottom="0.6692913385826772" header="0.31496062992125984" footer="0.3937007874015748"/>
  <pageSetup fitToHeight="0" fitToWidth="1" horizontalDpi="600" verticalDpi="600" orientation="landscape" paperSize="9" r:id="rId1"/>
  <headerFooter alignWithMargins="0">
    <oddHeader>&amp;LPříloha č. 1 Rámcové smlouvy na dodávky ploché oceli</oddHeader>
    <oddFooter>&amp;CČást 2 - Plochá ocel - plechy Linde - Šenov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Bc. Jana Gablerová</cp:lastModifiedBy>
  <cp:lastPrinted>2011-10-12T11:17:19Z</cp:lastPrinted>
  <dcterms:created xsi:type="dcterms:W3CDTF">1997-01-24T11:07:25Z</dcterms:created>
  <dcterms:modified xsi:type="dcterms:W3CDTF">2013-05-20T05:44:21Z</dcterms:modified>
  <cp:category/>
  <cp:version/>
  <cp:contentType/>
  <cp:contentStatus/>
</cp:coreProperties>
</file>