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filterPrivacy="1" defaultThemeVersion="124226"/>
  <bookViews>
    <workbookView xWindow="28680" yWindow="65416" windowWidth="29040" windowHeight="15840" tabRatio="487" activeTab="0"/>
  </bookViews>
  <sheets>
    <sheet name="Č.4 Stroj.olej. plastic. maziv" sheetId="20" r:id="rId1"/>
  </sheets>
  <definedNames/>
  <calcPr calcId="191029"/>
  <extLst/>
</workbook>
</file>

<file path=xl/sharedStrings.xml><?xml version="1.0" encoding="utf-8"?>
<sst xmlns="http://schemas.openxmlformats.org/spreadsheetml/2006/main" count="66" uniqueCount="54">
  <si>
    <t>Číslo artiklu</t>
  </si>
  <si>
    <t>L</t>
  </si>
  <si>
    <t>KG</t>
  </si>
  <si>
    <t>Příloha č. 1 - Technická specifikace a ceník</t>
  </si>
  <si>
    <t>Nabídková cena za předpokládané množství v Kč včetně spotřební daně a bez DPH</t>
  </si>
  <si>
    <t>Identifikační údaje:</t>
  </si>
  <si>
    <t>Název/jméno prodávajícího:</t>
  </si>
  <si>
    <t>IČ:</t>
  </si>
  <si>
    <t>Razítko a podpis osoby oprávněné jednat jménem či za prodávajícího:</t>
  </si>
  <si>
    <t>Cena za MJ včetně spotřební daně bez DPH</t>
  </si>
  <si>
    <t>Měrná jednotka -  MJ</t>
  </si>
  <si>
    <t>Předpokládané množství odběru v MJ</t>
  </si>
  <si>
    <t>Nabídková cena celkem v Kč bez DPH</t>
  </si>
  <si>
    <t>Rámcová smlouva č. S279/20</t>
  </si>
  <si>
    <t>http://www.oos.army.cz/standardy-phm</t>
  </si>
  <si>
    <t>Název Položky</t>
  </si>
  <si>
    <t>OLEJ HYDRAULICKY HM-46</t>
  </si>
  <si>
    <t>4-31-P</t>
  </si>
  <si>
    <t>KAPAL. HYDR. SUPERCISTA</t>
  </si>
  <si>
    <t>4-1-L</t>
  </si>
  <si>
    <t>OLEJ HYDRAULICKY HM-32</t>
  </si>
  <si>
    <t>4-21-P</t>
  </si>
  <si>
    <t>OLEJ HYDRAULICKY HM-68</t>
  </si>
  <si>
    <t>4-41-P</t>
  </si>
  <si>
    <t>OLEJ TANKOVY 20W/50</t>
  </si>
  <si>
    <t>2-2-P</t>
  </si>
  <si>
    <t>OLEJ TANK.STOU SAE10W/30</t>
  </si>
  <si>
    <t>2-3-P</t>
  </si>
  <si>
    <t>OLEJ HYDRAULICKY HV-46</t>
  </si>
  <si>
    <t>4-32-P</t>
  </si>
  <si>
    <t>3-3-P</t>
  </si>
  <si>
    <t>2-61-P ACEA E4</t>
  </si>
  <si>
    <t>MAZIVO PLAST.VICEUC.EP 2</t>
  </si>
  <si>
    <t>5-1-P</t>
  </si>
  <si>
    <t>KAPALINA CHLADICI</t>
  </si>
  <si>
    <t>6-2-P</t>
  </si>
  <si>
    <t>Jednotlivé VJS jsou k dispozici v odkaze níže:</t>
  </si>
  <si>
    <t>Veřejná zakázka: Dodávky kvalifikovaných olejů, maziv a provozních kapalin</t>
  </si>
  <si>
    <t>OLEJ PREVODOVY 75W/90</t>
  </si>
  <si>
    <t xml:space="preserve">OLEJ MOT. SAE 10W/40 </t>
  </si>
  <si>
    <t>VJS</t>
  </si>
  <si>
    <t>NATO code</t>
  </si>
  <si>
    <t>H-574</t>
  </si>
  <si>
    <t>H-515</t>
  </si>
  <si>
    <t>H-576</t>
  </si>
  <si>
    <t>neklas.</t>
  </si>
  <si>
    <t>O-239</t>
  </si>
  <si>
    <t>O-1176</t>
  </si>
  <si>
    <t>O-186</t>
  </si>
  <si>
    <t>O-1180</t>
  </si>
  <si>
    <t>3-5-P</t>
  </si>
  <si>
    <t>OLEJ PŘEV. 80W/90</t>
  </si>
  <si>
    <t>O-226</t>
  </si>
  <si>
    <t>G-414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</si>
</sst>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u val="single"/>
      <sz val="11"/>
      <color theme="10"/>
      <name val="Calibri"/>
      <family val="2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4" fontId="10" fillId="2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11" fillId="0" borderId="0" xfId="2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2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2" fillId="0" borderId="3" xfId="20" applyNumberFormat="1" applyFont="1" applyFill="1" applyBorder="1" applyAlignment="1">
      <alignment horizontal="center" vertical="center"/>
    </xf>
    <xf numFmtId="3" fontId="12" fillId="0" borderId="3" xfId="2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1" fontId="12" fillId="0" borderId="5" xfId="20" applyNumberFormat="1" applyFont="1" applyFill="1" applyBorder="1" applyAlignment="1">
      <alignment horizontal="center" vertical="center"/>
    </xf>
    <xf numFmtId="3" fontId="12" fillId="0" borderId="5" xfId="2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1" fontId="12" fillId="0" borderId="8" xfId="2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Alignment="1">
      <alignment horizontal="left"/>
    </xf>
    <xf numFmtId="49" fontId="8" fillId="0" borderId="3" xfId="0" applyNumberFormat="1" applyFont="1" applyFill="1" applyBorder="1" applyAlignment="1" applyProtection="1">
      <alignment horizontal="left" vertical="center"/>
      <protection/>
    </xf>
    <xf numFmtId="49" fontId="8" fillId="0" borderId="3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8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1</xdr:row>
      <xdr:rowOff>104775</xdr:rowOff>
    </xdr:from>
    <xdr:to>
      <xdr:col>7</xdr:col>
      <xdr:colOff>1543050</xdr:colOff>
      <xdr:row>5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95275"/>
          <a:ext cx="140017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6"/>
  <sheetViews>
    <sheetView tabSelected="1" workbookViewId="0" topLeftCell="A1">
      <selection activeCell="O26" sqref="O26"/>
    </sheetView>
  </sheetViews>
  <sheetFormatPr defaultColWidth="9.140625" defaultRowHeight="15"/>
  <cols>
    <col min="1" max="1" width="19.140625" style="3" customWidth="1"/>
    <col min="2" max="2" width="23.8515625" style="0" bestFit="1" customWidth="1"/>
    <col min="3" max="3" width="13.140625" style="0" bestFit="1" customWidth="1"/>
    <col min="4" max="4" width="10.57421875" style="0" bestFit="1" customWidth="1"/>
    <col min="5" max="5" width="10.28125" style="0" customWidth="1"/>
    <col min="6" max="6" width="15.00390625" style="0" customWidth="1"/>
    <col min="7" max="7" width="21.28125" style="0" customWidth="1"/>
    <col min="8" max="8" width="24.8515625" style="0" customWidth="1"/>
    <col min="9" max="9" width="24.421875" style="0" bestFit="1" customWidth="1"/>
  </cols>
  <sheetData>
    <row r="2" spans="1:6" ht="15">
      <c r="A2" s="39" t="s">
        <v>37</v>
      </c>
      <c r="B2" s="39"/>
      <c r="C2" s="39"/>
      <c r="D2" s="39"/>
      <c r="E2" s="39"/>
      <c r="F2" s="10"/>
    </row>
    <row r="3" spans="1:6" ht="15">
      <c r="A3" s="9" t="s">
        <v>13</v>
      </c>
      <c r="B3" s="4"/>
      <c r="C3" s="4"/>
      <c r="D3" s="4"/>
      <c r="E3" s="4"/>
      <c r="F3" s="4"/>
    </row>
    <row r="4" spans="1:6" ht="15">
      <c r="A4" s="9" t="s">
        <v>3</v>
      </c>
      <c r="B4" s="5"/>
      <c r="C4" s="5"/>
      <c r="D4" s="5"/>
      <c r="E4" s="5"/>
      <c r="F4" s="6"/>
    </row>
    <row r="5" spans="1:6" ht="15">
      <c r="A5" s="13" t="s">
        <v>36</v>
      </c>
      <c r="B5" s="5"/>
      <c r="C5" s="5"/>
      <c r="D5" s="5"/>
      <c r="E5" s="5"/>
      <c r="F5" s="6"/>
    </row>
    <row r="6" spans="1:6" ht="15">
      <c r="A6" s="14" t="s">
        <v>14</v>
      </c>
      <c r="B6" s="5"/>
      <c r="C6" s="5"/>
      <c r="D6" s="5"/>
      <c r="E6" s="5"/>
      <c r="F6" s="6"/>
    </row>
    <row r="7" ht="15" thickBot="1"/>
    <row r="8" spans="1:8" s="1" customFormat="1" ht="48.6" thickBot="1">
      <c r="A8" s="15" t="s">
        <v>0</v>
      </c>
      <c r="B8" s="16" t="s">
        <v>15</v>
      </c>
      <c r="C8" s="16" t="s">
        <v>40</v>
      </c>
      <c r="D8" s="16" t="s">
        <v>41</v>
      </c>
      <c r="E8" s="16" t="s">
        <v>10</v>
      </c>
      <c r="F8" s="17" t="s">
        <v>11</v>
      </c>
      <c r="G8" s="17" t="s">
        <v>9</v>
      </c>
      <c r="H8" s="18" t="s">
        <v>4</v>
      </c>
    </row>
    <row r="9" spans="1:8" s="2" customFormat="1" ht="13.8">
      <c r="A9" s="24">
        <v>2018051700</v>
      </c>
      <c r="B9" s="25" t="s">
        <v>16</v>
      </c>
      <c r="C9" s="25" t="s">
        <v>17</v>
      </c>
      <c r="D9" s="25" t="s">
        <v>42</v>
      </c>
      <c r="E9" s="26" t="s">
        <v>1</v>
      </c>
      <c r="F9" s="27">
        <v>2000</v>
      </c>
      <c r="G9" s="36"/>
      <c r="H9" s="33">
        <f>F9*G9</f>
        <v>0</v>
      </c>
    </row>
    <row r="10" spans="1:8" ht="15">
      <c r="A10" s="28">
        <v>2018051800</v>
      </c>
      <c r="B10" s="19" t="s">
        <v>18</v>
      </c>
      <c r="C10" s="22" t="s">
        <v>19</v>
      </c>
      <c r="D10" s="22" t="s">
        <v>43</v>
      </c>
      <c r="E10" s="20" t="s">
        <v>1</v>
      </c>
      <c r="F10" s="21">
        <v>360</v>
      </c>
      <c r="G10" s="37"/>
      <c r="H10" s="34">
        <f aca="true" t="shared" si="0" ref="H10:H20">F10*G10</f>
        <v>0</v>
      </c>
    </row>
    <row r="11" spans="1:8" ht="15">
      <c r="A11" s="28">
        <v>2018051900</v>
      </c>
      <c r="B11" s="22" t="s">
        <v>20</v>
      </c>
      <c r="C11" s="22" t="s">
        <v>21</v>
      </c>
      <c r="D11" s="22" t="s">
        <v>44</v>
      </c>
      <c r="E11" s="22" t="s">
        <v>1</v>
      </c>
      <c r="F11" s="21">
        <v>720</v>
      </c>
      <c r="G11" s="37"/>
      <c r="H11" s="34">
        <f t="shared" si="0"/>
        <v>0</v>
      </c>
    </row>
    <row r="12" spans="1:8" ht="15">
      <c r="A12" s="28">
        <v>2018052100</v>
      </c>
      <c r="B12" s="22" t="s">
        <v>22</v>
      </c>
      <c r="C12" s="22" t="s">
        <v>23</v>
      </c>
      <c r="D12" s="22" t="s">
        <v>45</v>
      </c>
      <c r="E12" s="22" t="s">
        <v>1</v>
      </c>
      <c r="F12" s="21">
        <v>610</v>
      </c>
      <c r="G12" s="37"/>
      <c r="H12" s="34">
        <f t="shared" si="0"/>
        <v>0</v>
      </c>
    </row>
    <row r="13" spans="1:8" ht="15">
      <c r="A13" s="28">
        <v>2018052200</v>
      </c>
      <c r="B13" s="22" t="s">
        <v>24</v>
      </c>
      <c r="C13" s="22" t="s">
        <v>25</v>
      </c>
      <c r="D13" s="22" t="s">
        <v>46</v>
      </c>
      <c r="E13" s="22" t="s">
        <v>1</v>
      </c>
      <c r="F13" s="21">
        <v>1000</v>
      </c>
      <c r="G13" s="37"/>
      <c r="H13" s="34">
        <f t="shared" si="0"/>
        <v>0</v>
      </c>
    </row>
    <row r="14" spans="1:8" ht="15">
      <c r="A14" s="28">
        <v>111213011000</v>
      </c>
      <c r="B14" s="22" t="s">
        <v>26</v>
      </c>
      <c r="C14" s="22" t="s">
        <v>27</v>
      </c>
      <c r="D14" s="22" t="s">
        <v>47</v>
      </c>
      <c r="E14" s="20" t="s">
        <v>1</v>
      </c>
      <c r="F14" s="20">
        <v>1400</v>
      </c>
      <c r="G14" s="37"/>
      <c r="H14" s="34">
        <f aca="true" t="shared" si="1" ref="H14:H19">F14*G14</f>
        <v>0</v>
      </c>
    </row>
    <row r="15" spans="1:8" ht="15">
      <c r="A15" s="28">
        <v>111230016000</v>
      </c>
      <c r="B15" s="22" t="s">
        <v>28</v>
      </c>
      <c r="C15" s="22" t="s">
        <v>29</v>
      </c>
      <c r="D15" s="22" t="s">
        <v>45</v>
      </c>
      <c r="E15" s="20" t="s">
        <v>1</v>
      </c>
      <c r="F15" s="20">
        <v>500</v>
      </c>
      <c r="G15" s="37"/>
      <c r="H15" s="34">
        <f t="shared" si="1"/>
        <v>0</v>
      </c>
    </row>
    <row r="16" spans="1:8" ht="15">
      <c r="A16" s="28">
        <v>111511031000</v>
      </c>
      <c r="B16" s="22" t="s">
        <v>38</v>
      </c>
      <c r="C16" s="22" t="s">
        <v>30</v>
      </c>
      <c r="D16" s="22" t="s">
        <v>48</v>
      </c>
      <c r="E16" s="20" t="s">
        <v>1</v>
      </c>
      <c r="F16" s="20">
        <v>250</v>
      </c>
      <c r="G16" s="37"/>
      <c r="H16" s="34">
        <f t="shared" si="1"/>
        <v>0</v>
      </c>
    </row>
    <row r="17" spans="1:8" ht="15">
      <c r="A17" s="28">
        <v>111511061000</v>
      </c>
      <c r="B17" s="22" t="s">
        <v>39</v>
      </c>
      <c r="C17" s="19" t="s">
        <v>31</v>
      </c>
      <c r="D17" s="19" t="s">
        <v>49</v>
      </c>
      <c r="E17" s="20" t="s">
        <v>1</v>
      </c>
      <c r="F17" s="20">
        <v>150</v>
      </c>
      <c r="G17" s="37"/>
      <c r="H17" s="34">
        <f t="shared" si="1"/>
        <v>0</v>
      </c>
    </row>
    <row r="18" spans="1:8" ht="15">
      <c r="A18" s="28">
        <v>111230016800</v>
      </c>
      <c r="B18" s="23" t="s">
        <v>51</v>
      </c>
      <c r="C18" s="23" t="s">
        <v>50</v>
      </c>
      <c r="D18" s="23" t="s">
        <v>52</v>
      </c>
      <c r="E18" s="20" t="s">
        <v>1</v>
      </c>
      <c r="F18" s="20">
        <v>100</v>
      </c>
      <c r="G18" s="37"/>
      <c r="H18" s="34">
        <f t="shared" si="1"/>
        <v>0</v>
      </c>
    </row>
    <row r="19" spans="1:8" ht="15">
      <c r="A19" s="29">
        <v>2018052300</v>
      </c>
      <c r="B19" s="22" t="s">
        <v>32</v>
      </c>
      <c r="C19" s="22" t="s">
        <v>33</v>
      </c>
      <c r="D19" s="22" t="s">
        <v>53</v>
      </c>
      <c r="E19" s="20" t="s">
        <v>2</v>
      </c>
      <c r="F19" s="20">
        <v>300</v>
      </c>
      <c r="G19" s="37"/>
      <c r="H19" s="34">
        <f t="shared" si="1"/>
        <v>0</v>
      </c>
    </row>
    <row r="20" spans="1:8" ht="15" thickBot="1">
      <c r="A20" s="30">
        <v>222000005100</v>
      </c>
      <c r="B20" s="31" t="s">
        <v>34</v>
      </c>
      <c r="C20" s="31" t="s">
        <v>35</v>
      </c>
      <c r="D20" s="31" t="s">
        <v>45</v>
      </c>
      <c r="E20" s="32" t="s">
        <v>1</v>
      </c>
      <c r="F20" s="32">
        <v>500</v>
      </c>
      <c r="G20" s="38"/>
      <c r="H20" s="35">
        <f t="shared" si="0"/>
        <v>0</v>
      </c>
    </row>
    <row r="21" spans="5:8" ht="15" thickBot="1">
      <c r="E21" s="44" t="s">
        <v>12</v>
      </c>
      <c r="F21" s="45"/>
      <c r="G21" s="46"/>
      <c r="H21" s="11">
        <f>SUM(H9:H20)</f>
        <v>0</v>
      </c>
    </row>
    <row r="23" spans="1:6" ht="15.6">
      <c r="A23" s="42" t="s">
        <v>5</v>
      </c>
      <c r="B23" s="42"/>
      <c r="C23" s="7"/>
      <c r="D23" s="7"/>
      <c r="E23" s="8"/>
      <c r="F23" s="12"/>
    </row>
    <row r="24" spans="1:6" ht="15">
      <c r="A24" s="43" t="s">
        <v>6</v>
      </c>
      <c r="B24" s="43"/>
      <c r="C24" s="47"/>
      <c r="D24" s="47"/>
      <c r="E24" s="47"/>
      <c r="F24" s="47"/>
    </row>
    <row r="25" spans="1:6" ht="15">
      <c r="A25" s="40" t="s">
        <v>7</v>
      </c>
      <c r="B25" s="40"/>
      <c r="C25" s="47"/>
      <c r="D25" s="47"/>
      <c r="E25" s="47"/>
      <c r="F25" s="47"/>
    </row>
    <row r="26" spans="1:6" ht="91.2" customHeight="1">
      <c r="A26" s="41" t="s">
        <v>8</v>
      </c>
      <c r="B26" s="41"/>
      <c r="C26" s="47"/>
      <c r="D26" s="47"/>
      <c r="E26" s="47"/>
      <c r="F26" s="47"/>
    </row>
  </sheetData>
  <sheetProtection algorithmName="SHA-512" hashValue="DhIyB0YTIoKlt31whDzvODSlaEZylAA9x+ZGryAhFtYCfKwZzOGtDROueewrlh9eC0mFDGTwfOXE7d0BnLo6Vw==" saltValue="m7+4DoakNJGh0Om764dxDQ==" spinCount="100000" sheet="1" objects="1" scenarios="1"/>
  <protectedRanges>
    <protectedRange sqref="C24:F26" name="Oblast7"/>
    <protectedRange sqref="G19:G20 G8:G15" name="Oblast5"/>
    <protectedRange sqref="C9:D9 G9 C24:F26 G19:G20 G14:G15" name="Oblast1"/>
    <protectedRange sqref="G10:G12" name="Oblast1_1"/>
    <protectedRange sqref="G13" name="Oblast1_3"/>
    <protectedRange sqref="C8:D9" name="Oblast6"/>
    <protectedRange sqref="G16:G18" name="Oblast5_1"/>
    <protectedRange sqref="G16:G18" name="Oblast1_4"/>
  </protectedRanges>
  <mergeCells count="9">
    <mergeCell ref="A2:E2"/>
    <mergeCell ref="A25:B25"/>
    <mergeCell ref="A26:B26"/>
    <mergeCell ref="A23:B23"/>
    <mergeCell ref="A24:B24"/>
    <mergeCell ref="E21:G21"/>
    <mergeCell ref="C24:F24"/>
    <mergeCell ref="C25:F25"/>
    <mergeCell ref="C26:F26"/>
  </mergeCells>
  <conditionalFormatting sqref="A21:A1048576 A1:A4 A7:A8">
    <cfRule type="duplicateValues" priority="6" dxfId="0">
      <formula>AND(COUNTIF($A$21:$A$1048576,A1)+COUNTIF($A$1:$A$4,A1)+COUNTIF($A$7:$A$8,A1)&gt;1,NOT(ISBLANK(A1)))</formula>
    </cfRule>
  </conditionalFormatting>
  <conditionalFormatting sqref="A20">
    <cfRule type="duplicateValues" priority="4" dxfId="0">
      <formula>AND(COUNTIF($A$20:$A$20,A20)&gt;1,NOT(ISBLANK(A20)))</formula>
    </cfRule>
  </conditionalFormatting>
  <conditionalFormatting sqref="A16">
    <cfRule type="duplicateValues" priority="3" dxfId="0">
      <formula>AND(COUNTIF($A$16:$A$16,A16)&gt;1,NOT(ISBLANK(A16)))</formula>
    </cfRule>
  </conditionalFormatting>
  <conditionalFormatting sqref="A17">
    <cfRule type="duplicateValues" priority="2" dxfId="0">
      <formula>AND(COUNTIF($A$17:$A$17,A17)&gt;1,NOT(ISBLANK(A17)))</formula>
    </cfRule>
  </conditionalFormatting>
  <conditionalFormatting sqref="A18">
    <cfRule type="duplicateValues" priority="1" dxfId="0">
      <formula>AND(COUNTIF($A$18:$A$18,A18)&gt;1,NOT(ISBLANK(A18)))</formula>
    </cfRule>
  </conditionalFormatting>
  <conditionalFormatting sqref="A19 A9:A15">
    <cfRule type="duplicateValues" priority="12" dxfId="0">
      <formula>AND(COUNTIF($A$19:$A$19,A9)+COUNTIF($A$9:$A$15,A9)&gt;1,NOT(ISBLANK(A9)))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2014-12-04T09:20:35Z</cp:lastPrinted>
  <dcterms:created xsi:type="dcterms:W3CDTF">2006-09-16T00:00:00Z</dcterms:created>
  <dcterms:modified xsi:type="dcterms:W3CDTF">2020-12-16T10:14:31Z</dcterms:modified>
  <cp:category/>
  <cp:version/>
  <cp:contentType/>
  <cp:contentStatus/>
</cp:coreProperties>
</file>