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622A8352-1AD6-42AF-B2D7-71C20D3AD0B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elková cena" sheetId="3" r:id="rId1"/>
    <sheet name=" C1-FRONIUS" sheetId="2" r:id="rId2"/>
    <sheet name="C2-ABICOR BINZEL" sheetId="5" r:id="rId3"/>
    <sheet name="C3-EWM" sheetId="6" r:id="rId4"/>
    <sheet name="C4-PANASONIC-VALK WELDING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1" i="2" l="1"/>
  <c r="G126" i="5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127" i="5" s="1"/>
  <c r="E7" i="3" s="1"/>
  <c r="G22" i="6" l="1"/>
  <c r="E8" i="3" s="1"/>
  <c r="G67" i="7"/>
  <c r="E9" i="3" s="1"/>
  <c r="G89" i="2" l="1"/>
  <c r="G88" i="2"/>
  <c r="G87" i="2"/>
  <c r="G86" i="2"/>
  <c r="G85" i="2"/>
  <c r="G84" i="2"/>
  <c r="G83" i="2"/>
  <c r="G82" i="2"/>
  <c r="G81" i="2"/>
  <c r="G80" i="2"/>
  <c r="G79" i="2"/>
  <c r="G78" i="2"/>
  <c r="G77" i="2"/>
  <c r="G90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92" i="2" l="1"/>
  <c r="E6" i="3" s="1"/>
  <c r="E10" i="3" s="1"/>
</calcChain>
</file>

<file path=xl/sharedStrings.xml><?xml version="1.0" encoding="utf-8"?>
<sst xmlns="http://schemas.openxmlformats.org/spreadsheetml/2006/main" count="911" uniqueCount="562">
  <si>
    <t>Měrná jednotka</t>
  </si>
  <si>
    <t>Číslo výrobku</t>
  </si>
  <si>
    <t>Celkem</t>
  </si>
  <si>
    <t xml:space="preserve">Název </t>
  </si>
  <si>
    <t>Předpokládaný objem</t>
  </si>
  <si>
    <t>Celková cena v Kč bez DPH</t>
  </si>
  <si>
    <t>poř.č.</t>
  </si>
  <si>
    <t xml:space="preserve"> Cena za MJ v Kč bez DPH</t>
  </si>
  <si>
    <t>ks</t>
  </si>
  <si>
    <t>42.0001.1578</t>
  </si>
  <si>
    <t>42.0001.5128</t>
  </si>
  <si>
    <t>34.0350.1859</t>
  </si>
  <si>
    <t>43.0004.0105</t>
  </si>
  <si>
    <t>43.0004.1845</t>
  </si>
  <si>
    <t>Print JM3T</t>
  </si>
  <si>
    <t>4.070.900</t>
  </si>
  <si>
    <t>Tělo hořáku ML</t>
  </si>
  <si>
    <t>W-I hadice AW451</t>
  </si>
  <si>
    <t>Bowden</t>
  </si>
  <si>
    <t>Hrdlo hořáku AW</t>
  </si>
  <si>
    <t>Ovl. vedení 6x0,25</t>
  </si>
  <si>
    <t>Drát.trubice 1,2 SW</t>
  </si>
  <si>
    <t>Kabel silový TTRW</t>
  </si>
  <si>
    <t>Upínací trubice AL</t>
  </si>
  <si>
    <t>Izolační kroužek</t>
  </si>
  <si>
    <t>Plynová hubice</t>
  </si>
  <si>
    <t>Protirozstřik.krouže</t>
  </si>
  <si>
    <t>Print iupdo přezk.</t>
  </si>
  <si>
    <t>Mezikus AW5000</t>
  </si>
  <si>
    <t>W-L kabel</t>
  </si>
  <si>
    <t>Tlačítko hořáku</t>
  </si>
  <si>
    <t>Kabel koax.25mm</t>
  </si>
  <si>
    <t>Ovládací vedení</t>
  </si>
  <si>
    <t>Tělo hořáku TTW</t>
  </si>
  <si>
    <t>Vypínač IJOB přezk.</t>
  </si>
  <si>
    <t xml:space="preserve">Vypínač IJOB </t>
  </si>
  <si>
    <t>Tělo hořáku MTW5000</t>
  </si>
  <si>
    <t>Rukojeť W5 L+P</t>
  </si>
  <si>
    <t>Tělo hořáku AL3000</t>
  </si>
  <si>
    <t>Kryt displeje WS</t>
  </si>
  <si>
    <t>Převl.matice k</t>
  </si>
  <si>
    <t>Sedlo trysky</t>
  </si>
  <si>
    <t>Výztuha pláště</t>
  </si>
  <si>
    <t>Tělo hořáku AL</t>
  </si>
  <si>
    <t>Kont.trubice 1,2</t>
  </si>
  <si>
    <t>Odlehčovací spona</t>
  </si>
  <si>
    <t>Tryska drátu PSC</t>
  </si>
  <si>
    <t>Upínací nipl 1,2</t>
  </si>
  <si>
    <t>Fronius bowden</t>
  </si>
  <si>
    <t>Centrální přípoj</t>
  </si>
  <si>
    <t>Kryt disp. zelený</t>
  </si>
  <si>
    <t>Závěr AL 16/AW32</t>
  </si>
  <si>
    <t>Tlačítko BT1</t>
  </si>
  <si>
    <t>Ovládací vedení TTG2200</t>
  </si>
  <si>
    <t>Protirozstřik.kroužek</t>
  </si>
  <si>
    <t>Bužírka smršťovací 27/8/R</t>
  </si>
  <si>
    <t>Hubice plynová</t>
  </si>
  <si>
    <t>Rukojeť W6</t>
  </si>
  <si>
    <t>Matice upínací</t>
  </si>
  <si>
    <t>Hubice keramická</t>
  </si>
  <si>
    <t>Rukojeť W5</t>
  </si>
  <si>
    <t>Kleština</t>
  </si>
  <si>
    <t>Upevňovací</t>
  </si>
  <si>
    <t>Ovládací prvek TIG</t>
  </si>
  <si>
    <t>Nástavec AL</t>
  </si>
  <si>
    <t>Hubice AW 4000</t>
  </si>
  <si>
    <t>Bovdén ocel. izol.</t>
  </si>
  <si>
    <t>Kroužek izolační</t>
  </si>
  <si>
    <t>Kroužek</t>
  </si>
  <si>
    <t xml:space="preserve">  Mezikus M8</t>
  </si>
  <si>
    <t xml:space="preserve">  Plyn. kohout</t>
  </si>
  <si>
    <t xml:space="preserve">  Výztuha  spirálová</t>
  </si>
  <si>
    <t xml:space="preserve">  Tryska drátu</t>
  </si>
  <si>
    <t xml:space="preserve">  Upínací trubice Al</t>
  </si>
  <si>
    <t xml:space="preserve">  Hubice plynová</t>
  </si>
  <si>
    <t xml:space="preserve">  Sedlo trysky</t>
  </si>
  <si>
    <t xml:space="preserve">  Izolační kroužek</t>
  </si>
  <si>
    <t xml:space="preserve">  Odlehčovací spona</t>
  </si>
  <si>
    <t xml:space="preserve">  Kont.trubice 1,2</t>
  </si>
  <si>
    <t>42.0404.0181</t>
  </si>
  <si>
    <t>34.0350.1820</t>
  </si>
  <si>
    <t>43.0004.0106</t>
  </si>
  <si>
    <t>42.0001.1508</t>
  </si>
  <si>
    <t>44.0350.2186</t>
  </si>
  <si>
    <t>42.0001.2970</t>
  </si>
  <si>
    <t>42.0100.1016</t>
  </si>
  <si>
    <t>42.0100.1007</t>
  </si>
  <si>
    <t>4.071.149.Z</t>
  </si>
  <si>
    <t>42.0001.5122</t>
  </si>
  <si>
    <t>44.0350.0844</t>
  </si>
  <si>
    <t>43.0002.0414</t>
  </si>
  <si>
    <t>43.0002.0386</t>
  </si>
  <si>
    <t>43.0004.1798</t>
  </si>
  <si>
    <t>43.0004.4092</t>
  </si>
  <si>
    <t>34.0350.2114</t>
  </si>
  <si>
    <t>4.071.193,Z</t>
  </si>
  <si>
    <t>4.071.193</t>
  </si>
  <si>
    <t>43.0004.4440</t>
  </si>
  <si>
    <t>44.0350.2852</t>
  </si>
  <si>
    <t>32.0405.0358</t>
  </si>
  <si>
    <t>34.0350.1771</t>
  </si>
  <si>
    <t>42.0405.1029</t>
  </si>
  <si>
    <t>42.0405.1021</t>
  </si>
  <si>
    <t>42.0001.6297</t>
  </si>
  <si>
    <t>44.0350.3169</t>
  </si>
  <si>
    <t>42.0402.1005</t>
  </si>
  <si>
    <t>34.0350.1875</t>
  </si>
  <si>
    <t>32.0405.1027</t>
  </si>
  <si>
    <t>42.0001.6272</t>
  </si>
  <si>
    <t>44.0350.3318</t>
  </si>
  <si>
    <t>44.0350.3406</t>
  </si>
  <si>
    <t>34.0350.1190</t>
  </si>
  <si>
    <t>42.0405.1018</t>
  </si>
  <si>
    <t>43.0004.1844</t>
  </si>
  <si>
    <t>44.0350.0337</t>
  </si>
  <si>
    <t>43.0002.0522</t>
  </si>
  <si>
    <t>43.0004.2404</t>
  </si>
  <si>
    <t>42.0001.4037</t>
  </si>
  <si>
    <t>42.0100.1329</t>
  </si>
  <si>
    <t>42.0001.6467</t>
  </si>
  <si>
    <t>42.0405.0854</t>
  </si>
  <si>
    <t>40.0001.0173</t>
  </si>
  <si>
    <t>44.0350.3410</t>
  </si>
  <si>
    <t>42.0001.5173</t>
  </si>
  <si>
    <t>42.0405.0660</t>
  </si>
  <si>
    <t>42.0001.0694</t>
  </si>
  <si>
    <t>42.0300.0822</t>
  </si>
  <si>
    <t>32.0405.0360</t>
  </si>
  <si>
    <t>42.0001.1150</t>
  </si>
  <si>
    <t>42.0100.0225</t>
  </si>
  <si>
    <t>42.0001.5171</t>
  </si>
  <si>
    <t>44.0350.2173</t>
  </si>
  <si>
    <t>42.0001.1718</t>
  </si>
  <si>
    <t>42.0001.5096</t>
  </si>
  <si>
    <t>42.0404.0271</t>
  </si>
  <si>
    <t>42.0100.1428</t>
  </si>
  <si>
    <t>42.0100.0552</t>
  </si>
  <si>
    <t>42.0001.5084</t>
  </si>
  <si>
    <t>42.0001.6208</t>
  </si>
  <si>
    <t>42.0405.0383</t>
  </si>
  <si>
    <t>42.0405.0139</t>
  </si>
  <si>
    <t>42.0001.2930</t>
  </si>
  <si>
    <t>42.0001.4065</t>
  </si>
  <si>
    <t>42.0001.3988</t>
  </si>
  <si>
    <t>42.0100.1014</t>
  </si>
  <si>
    <t>42.0405.0381</t>
  </si>
  <si>
    <t>42.0001.2913</t>
  </si>
  <si>
    <t>34.0350.1812</t>
  </si>
  <si>
    <t>42.0001.4051</t>
  </si>
  <si>
    <t>43.0004.1246</t>
  </si>
  <si>
    <t>42.0402.0317</t>
  </si>
  <si>
    <t>40.0405.0818</t>
  </si>
  <si>
    <t>42.0405.0817</t>
  </si>
  <si>
    <t>42.0001.0054</t>
  </si>
  <si>
    <t>42.0405.0661</t>
  </si>
  <si>
    <t>42.0405.0664</t>
  </si>
  <si>
    <t>42.0405.0667</t>
  </si>
  <si>
    <t>40.0002.0042.005</t>
  </si>
  <si>
    <t>42.0402.0313</t>
  </si>
  <si>
    <t>42.0405.0663</t>
  </si>
  <si>
    <t xml:space="preserve"> Hubice D15/25</t>
  </si>
  <si>
    <t xml:space="preserve"> Tělo AW 4000</t>
  </si>
  <si>
    <t xml:space="preserve"> Ovládací vedení</t>
  </si>
  <si>
    <t xml:space="preserve"> O-kroužek 20x1,3</t>
  </si>
  <si>
    <t xml:space="preserve"> Sklo displeje JM</t>
  </si>
  <si>
    <t xml:space="preserve"> Klávesnice JM</t>
  </si>
  <si>
    <t xml:space="preserve"> Proudová špička 1,0 M6/8</t>
  </si>
  <si>
    <t xml:space="preserve"> Závitový kroužek W6</t>
  </si>
  <si>
    <t xml:space="preserve"> Kloub k rukojeti W6</t>
  </si>
  <si>
    <t xml:space="preserve"> Ochrana proti zalomení W6</t>
  </si>
  <si>
    <t xml:space="preserve"> Bowden holý 1,2/5m FSC</t>
  </si>
  <si>
    <t xml:space="preserve"> O-kroužek 10,5x1,5</t>
  </si>
  <si>
    <t xml:space="preserve"> Tlačítko horní W6</t>
  </si>
  <si>
    <t>Příloha 2- Technická specifikace a ceník</t>
  </si>
  <si>
    <t>Identifikační údaje:</t>
  </si>
  <si>
    <t>IČO:</t>
  </si>
  <si>
    <t>Veřejná zakázka: Provádění oprav svářecích hořáků a svářecích kabelů</t>
  </si>
  <si>
    <t>Smlouva o dílo S 202/22</t>
  </si>
  <si>
    <t>Název svařovacího zdroje</t>
  </si>
  <si>
    <t xml:space="preserve">Celková nabídková cena  </t>
  </si>
  <si>
    <t>Tělo hořáku ABIMIG555</t>
  </si>
  <si>
    <t>766.0532.1</t>
  </si>
  <si>
    <t>Textilní hadice</t>
  </si>
  <si>
    <t>107.0004</t>
  </si>
  <si>
    <t>m</t>
  </si>
  <si>
    <t>Proud.kabel 5m</t>
  </si>
  <si>
    <t>115.0074</t>
  </si>
  <si>
    <t>Vodící hadice pro</t>
  </si>
  <si>
    <t>156.0026</t>
  </si>
  <si>
    <t>Vnější hadice kpl.pro</t>
  </si>
  <si>
    <t>107.0044</t>
  </si>
  <si>
    <t>Hrdlo hořáku MB</t>
  </si>
  <si>
    <t>034.0001</t>
  </si>
  <si>
    <t>Spínací vodiče</t>
  </si>
  <si>
    <t>100.0019</t>
  </si>
  <si>
    <t>107.0080</t>
  </si>
  <si>
    <t>Hadice modrá</t>
  </si>
  <si>
    <t>109.0057</t>
  </si>
  <si>
    <t>AN deska PCB</t>
  </si>
  <si>
    <t>4191.A</t>
  </si>
  <si>
    <t>156.0023</t>
  </si>
  <si>
    <t>Plynová hubice M</t>
  </si>
  <si>
    <t>145.D011</t>
  </si>
  <si>
    <t>Proud.kabel 4m</t>
  </si>
  <si>
    <t>115.0070</t>
  </si>
  <si>
    <t>Svorka D 9,5 mm</t>
  </si>
  <si>
    <t>173.0001</t>
  </si>
  <si>
    <t>Bowden 2x4,5x540</t>
  </si>
  <si>
    <t>122.0039</t>
  </si>
  <si>
    <t>145.0085</t>
  </si>
  <si>
    <t>Had.spona D=8,7</t>
  </si>
  <si>
    <t>173.0005</t>
  </si>
  <si>
    <t>Hadice 30 černá</t>
  </si>
  <si>
    <t>109.0040</t>
  </si>
  <si>
    <t>122.0036</t>
  </si>
  <si>
    <t>Přípoj vedení</t>
  </si>
  <si>
    <t>400.0025</t>
  </si>
  <si>
    <t>Mezikus M8/M10x1</t>
  </si>
  <si>
    <t>142.0022</t>
  </si>
  <si>
    <t>Hubice plynová M</t>
  </si>
  <si>
    <t>145.D001</t>
  </si>
  <si>
    <t>124.0035</t>
  </si>
  <si>
    <t>Nátrubek</t>
  </si>
  <si>
    <t>500.0201.0</t>
  </si>
  <si>
    <t>Kabel.konekt.kruh.-</t>
  </si>
  <si>
    <t>175.0034</t>
  </si>
  <si>
    <t>Spirála 1,3x3,6x440</t>
  </si>
  <si>
    <t>124.D003</t>
  </si>
  <si>
    <t>Rozdělovač plynu</t>
  </si>
  <si>
    <t>030.0145</t>
  </si>
  <si>
    <t>Spirála 1,5x3,6x540</t>
  </si>
  <si>
    <t>124.D008</t>
  </si>
  <si>
    <t>Mezikus M12/M6</t>
  </si>
  <si>
    <t>006.D104</t>
  </si>
  <si>
    <t>Mezikus 200A</t>
  </si>
  <si>
    <t>004.D110</t>
  </si>
  <si>
    <t>Kabelová nástrčka</t>
  </si>
  <si>
    <t>175.0022</t>
  </si>
  <si>
    <t>Adaptér MB</t>
  </si>
  <si>
    <t>400.1341.1</t>
  </si>
  <si>
    <t>RukojeťABIMIG</t>
  </si>
  <si>
    <t>180.0133.1</t>
  </si>
  <si>
    <t>Proud.špička M8/10</t>
  </si>
  <si>
    <t>140.0445</t>
  </si>
  <si>
    <t>Převlečný šroub</t>
  </si>
  <si>
    <t>500.0138</t>
  </si>
  <si>
    <t>Převl. matka</t>
  </si>
  <si>
    <t>004.D101</t>
  </si>
  <si>
    <t>Proudový kabel HiF</t>
  </si>
  <si>
    <t>150.0164</t>
  </si>
  <si>
    <t>Hrdlo MB 501D</t>
  </si>
  <si>
    <t>034.0005</t>
  </si>
  <si>
    <t>Bikox R18 LW</t>
  </si>
  <si>
    <t>160.H027.1</t>
  </si>
  <si>
    <t>Bikox R28 LW</t>
  </si>
  <si>
    <t>160.H033.1</t>
  </si>
  <si>
    <t>Kryt displeje</t>
  </si>
  <si>
    <t>400.0997</t>
  </si>
  <si>
    <t>Hadice červená</t>
  </si>
  <si>
    <t>109.0056</t>
  </si>
  <si>
    <t>Spirála 1,5x4,5x540</t>
  </si>
  <si>
    <t>124.0015</t>
  </si>
  <si>
    <t>Hrdlo MB 401D 50°</t>
  </si>
  <si>
    <t>033.0001</t>
  </si>
  <si>
    <t>Centrální zástrčka</t>
  </si>
  <si>
    <t>501.0015</t>
  </si>
  <si>
    <t>100.0100</t>
  </si>
  <si>
    <t>Převl. matka M</t>
  </si>
  <si>
    <t>004.D618</t>
  </si>
  <si>
    <t>160.H026.1</t>
  </si>
  <si>
    <t>AN deska  ALFA IN</t>
  </si>
  <si>
    <t>4190.B</t>
  </si>
  <si>
    <t>Převlečná matice</t>
  </si>
  <si>
    <t>501.0082</t>
  </si>
  <si>
    <t>Spirála 1,5x3,6x440</t>
  </si>
  <si>
    <t>124.D007</t>
  </si>
  <si>
    <t>Hadicová spona</t>
  </si>
  <si>
    <t>173.0007</t>
  </si>
  <si>
    <t>Těleso zástrčky</t>
  </si>
  <si>
    <t>175.0320</t>
  </si>
  <si>
    <t>Závitový kroužek</t>
  </si>
  <si>
    <t>004.D111</t>
  </si>
  <si>
    <t>030.0019</t>
  </si>
  <si>
    <t>173.0009</t>
  </si>
  <si>
    <t>Záv.kroužek M 8x1</t>
  </si>
  <si>
    <t>006.D105</t>
  </si>
  <si>
    <t>501.0003</t>
  </si>
  <si>
    <t>Modulový nástavec</t>
  </si>
  <si>
    <t>400.1338.1</t>
  </si>
  <si>
    <t>Zátka na hadici</t>
  </si>
  <si>
    <t>501.2423</t>
  </si>
  <si>
    <t>Proud.špička M6</t>
  </si>
  <si>
    <t>140.D013</t>
  </si>
  <si>
    <t>501.2424</t>
  </si>
  <si>
    <t>Kryt centr. koncovky</t>
  </si>
  <si>
    <t>500.0342</t>
  </si>
  <si>
    <t>Rukojeť kompl.</t>
  </si>
  <si>
    <t>180.D077.1</t>
  </si>
  <si>
    <t>Odlehčení tahové</t>
  </si>
  <si>
    <t>175.0323</t>
  </si>
  <si>
    <t>Proudový kabel 4m</t>
  </si>
  <si>
    <t>115.0582</t>
  </si>
  <si>
    <t>Hadice černá</t>
  </si>
  <si>
    <t>109.0011</t>
  </si>
  <si>
    <t>Svorka D 10</t>
  </si>
  <si>
    <t>173.0002</t>
  </si>
  <si>
    <t>Rukojeť 2-pol.</t>
  </si>
  <si>
    <t>180.0027</t>
  </si>
  <si>
    <t>Tlač. vypínač</t>
  </si>
  <si>
    <t>185.0107.1</t>
  </si>
  <si>
    <t>Trubka hořáku</t>
  </si>
  <si>
    <t>006.D291</t>
  </si>
  <si>
    <t>Zástrčná vsuvka</t>
  </si>
  <si>
    <t>501.0114</t>
  </si>
  <si>
    <t>173.0008</t>
  </si>
  <si>
    <t>Vnitřní</t>
  </si>
  <si>
    <t>400.0328</t>
  </si>
  <si>
    <t>Odpružený kontakt</t>
  </si>
  <si>
    <t>501.2539.10</t>
  </si>
  <si>
    <t>Kryt BIS-10B</t>
  </si>
  <si>
    <t>400.0881</t>
  </si>
  <si>
    <t>Vypínač s dorazem</t>
  </si>
  <si>
    <t>185.D065</t>
  </si>
  <si>
    <t>140.D012</t>
  </si>
  <si>
    <t>Kožený potah 0,8</t>
  </si>
  <si>
    <t>108.0028</t>
  </si>
  <si>
    <t>Vodicí hadice pro</t>
  </si>
  <si>
    <t>156.0019</t>
  </si>
  <si>
    <t>Hadice plynová</t>
  </si>
  <si>
    <t>102.0124</t>
  </si>
  <si>
    <t>Svorka D=13,8</t>
  </si>
  <si>
    <t>171.D007</t>
  </si>
  <si>
    <t>Hadice gumová</t>
  </si>
  <si>
    <t>105.0005</t>
  </si>
  <si>
    <t>Gumový plášť</t>
  </si>
  <si>
    <t>105.0019</t>
  </si>
  <si>
    <t>185.0005</t>
  </si>
  <si>
    <t>Hrdlo MB 15A 50°</t>
  </si>
  <si>
    <t>002.0009</t>
  </si>
  <si>
    <t>Spirála 1,5x4,5x440</t>
  </si>
  <si>
    <t>124.0012</t>
  </si>
  <si>
    <t>Vypínač dlouhý</t>
  </si>
  <si>
    <t>185.D118.1</t>
  </si>
  <si>
    <t>Kontakt-kolík</t>
  </si>
  <si>
    <t>175.0117</t>
  </si>
  <si>
    <t>Svorka D-11,8</t>
  </si>
  <si>
    <t>173.0004</t>
  </si>
  <si>
    <t>Kontaktní trubka BU</t>
  </si>
  <si>
    <t>004.D190</t>
  </si>
  <si>
    <t>Kolébka</t>
  </si>
  <si>
    <t>400.0877</t>
  </si>
  <si>
    <t>Kabelový konektor</t>
  </si>
  <si>
    <t>175.0037</t>
  </si>
  <si>
    <t>Plynová hubice M14</t>
  </si>
  <si>
    <t>145.D012</t>
  </si>
  <si>
    <t>Kryt elektrody krátký</t>
  </si>
  <si>
    <t>776.0053</t>
  </si>
  <si>
    <t>100.0112</t>
  </si>
  <si>
    <t>Držák elektrody WE</t>
  </si>
  <si>
    <t>776.0063</t>
  </si>
  <si>
    <t>Přechodový</t>
  </si>
  <si>
    <t>006.D188</t>
  </si>
  <si>
    <t>Převl.matice</t>
  </si>
  <si>
    <t>002.D103</t>
  </si>
  <si>
    <t>145.0076</t>
  </si>
  <si>
    <t>Spirála 2,0x4,5x340</t>
  </si>
  <si>
    <t>124.0026</t>
  </si>
  <si>
    <t>122.0031</t>
  </si>
  <si>
    <t>Zaváděcí matka 1,8</t>
  </si>
  <si>
    <t>501.D006</t>
  </si>
  <si>
    <t>O-kroužek 4x1</t>
  </si>
  <si>
    <t>165.0002</t>
  </si>
  <si>
    <t>Mezikus M8/M6 35</t>
  </si>
  <si>
    <t>142.0001</t>
  </si>
  <si>
    <t>Svorka D=10,5 mm</t>
  </si>
  <si>
    <t>173.0003</t>
  </si>
  <si>
    <t>Kabelový chránič</t>
  </si>
  <si>
    <t>400.D574.1</t>
  </si>
  <si>
    <t>MBS-spirála 1,5</t>
  </si>
  <si>
    <t>122.D044</t>
  </si>
  <si>
    <t>145.0075</t>
  </si>
  <si>
    <t>Proud.špička M6/8</t>
  </si>
  <si>
    <t>140.0242</t>
  </si>
  <si>
    <t>Izolátor ABITIG</t>
  </si>
  <si>
    <t>776.1043</t>
  </si>
  <si>
    <t>Kulový kloub ABIMIG</t>
  </si>
  <si>
    <t>400.0949</t>
  </si>
  <si>
    <t>Hubice ker.</t>
  </si>
  <si>
    <t>777.0082</t>
  </si>
  <si>
    <t>Ochrana kabelu s kloubem</t>
  </si>
  <si>
    <t>400.1392.1</t>
  </si>
  <si>
    <t>Nástavec NW5/D=4</t>
  </si>
  <si>
    <t>501.2165</t>
  </si>
  <si>
    <t>Bowden 2,0x440</t>
  </si>
  <si>
    <t>124.0031</t>
  </si>
  <si>
    <t>Modul BIS-17ABIMIG</t>
  </si>
  <si>
    <t>400.0995</t>
  </si>
  <si>
    <t>Tlačítko pro modul BBIS-17</t>
  </si>
  <si>
    <t>400.0996</t>
  </si>
  <si>
    <t>006.D189</t>
  </si>
  <si>
    <t>Izolační návlek</t>
  </si>
  <si>
    <t>400.0119</t>
  </si>
  <si>
    <t>140.D103</t>
  </si>
  <si>
    <t>Pružina MB 25</t>
  </si>
  <si>
    <t>003.0013</t>
  </si>
  <si>
    <t>Krk BHMT451W</t>
  </si>
  <si>
    <t>094-017527-E0000</t>
  </si>
  <si>
    <t>Hubice</t>
  </si>
  <si>
    <t>094-013106-00000</t>
  </si>
  <si>
    <t>Spínač PCX2</t>
  </si>
  <si>
    <t>040-000919-00000</t>
  </si>
  <si>
    <t>094-013106-00001</t>
  </si>
  <si>
    <t>Krk BHMT 451WL</t>
  </si>
  <si>
    <t>094-017991-E0000</t>
  </si>
  <si>
    <t>Mezikus M8 34mm</t>
  </si>
  <si>
    <t>094-013109-00002</t>
  </si>
  <si>
    <t>Mezikus M8 37mm</t>
  </si>
  <si>
    <t>094-013110-00002</t>
  </si>
  <si>
    <t>Difuzér</t>
  </si>
  <si>
    <t>094-013096-00002</t>
  </si>
  <si>
    <t>Proudový kabel MT451W</t>
  </si>
  <si>
    <t>092-018671-SW004</t>
  </si>
  <si>
    <t>Destička s</t>
  </si>
  <si>
    <t>094-013067-00000</t>
  </si>
  <si>
    <t>Samolepka 2U/D</t>
  </si>
  <si>
    <t>094-015618-00000</t>
  </si>
  <si>
    <t>Kryt eurocentrály</t>
  </si>
  <si>
    <t>094-017304-00001</t>
  </si>
  <si>
    <t>Sklíčko</t>
  </si>
  <si>
    <t>094-013066-00001</t>
  </si>
  <si>
    <t>Vypínač</t>
  </si>
  <si>
    <t>094-016828-00000</t>
  </si>
  <si>
    <t>Samolepka PC2X</t>
  </si>
  <si>
    <t>094-019930-00000</t>
  </si>
  <si>
    <t>Rozdělovač plynu D11,7/L=14mm</t>
  </si>
  <si>
    <t>094-013093-00004</t>
  </si>
  <si>
    <t>Špička M8x2,2</t>
  </si>
  <si>
    <t>094-007238-00000</t>
  </si>
  <si>
    <t>Wire clamp VWPR</t>
  </si>
  <si>
    <t>931020505</t>
  </si>
  <si>
    <t>Coaxcable water for</t>
  </si>
  <si>
    <t>931020885</t>
  </si>
  <si>
    <t>VWPR500 robotický</t>
  </si>
  <si>
    <t>931450500</t>
  </si>
  <si>
    <t>Hose 4x1 black</t>
  </si>
  <si>
    <t>SE0000005</t>
  </si>
  <si>
    <t>Wirecable VWPR</t>
  </si>
  <si>
    <t>931020895</t>
  </si>
  <si>
    <t>FC-X Round Wire</t>
  </si>
  <si>
    <t>WWFCXRW</t>
  </si>
  <si>
    <t>Cable assy rob.</t>
  </si>
  <si>
    <t>931020254R</t>
  </si>
  <si>
    <t>931010884</t>
  </si>
  <si>
    <t>931020255R</t>
  </si>
  <si>
    <t>Protection hose</t>
  </si>
  <si>
    <t>59900290103</t>
  </si>
  <si>
    <t>SE000005</t>
  </si>
  <si>
    <t>RobotCable</t>
  </si>
  <si>
    <t>931020085R</t>
  </si>
  <si>
    <t>Wire cable nipple</t>
  </si>
  <si>
    <t>391908121</t>
  </si>
  <si>
    <t>mtr Contr.cable 1x1</t>
  </si>
  <si>
    <t>931010225</t>
  </si>
  <si>
    <t>Hose 6x1 black</t>
  </si>
  <si>
    <t>SE0000012</t>
  </si>
  <si>
    <t>931020884</t>
  </si>
  <si>
    <t>Central adoptor</t>
  </si>
  <si>
    <t>391900202</t>
  </si>
  <si>
    <t>Black cover</t>
  </si>
  <si>
    <t>931020513</t>
  </si>
  <si>
    <t>Hose clamp 9,5mm</t>
  </si>
  <si>
    <t>042020013</t>
  </si>
  <si>
    <t>931020894</t>
  </si>
  <si>
    <t>O-ring 5x1,25</t>
  </si>
  <si>
    <t>604010401</t>
  </si>
  <si>
    <t>391900201</t>
  </si>
  <si>
    <t>mtr hose 5,0x1,5</t>
  </si>
  <si>
    <t>351510001</t>
  </si>
  <si>
    <t>Isolator safery</t>
  </si>
  <si>
    <t>931020507</t>
  </si>
  <si>
    <t>351500001</t>
  </si>
  <si>
    <t>Brass bobbin</t>
  </si>
  <si>
    <t>931020500</t>
  </si>
  <si>
    <t>Cable support</t>
  </si>
  <si>
    <t>391900533</t>
  </si>
  <si>
    <t>Plug nut VWPR</t>
  </si>
  <si>
    <t>391900702</t>
  </si>
  <si>
    <t>Coaxcable water</t>
  </si>
  <si>
    <t>931010885</t>
  </si>
  <si>
    <t>Coascable water for</t>
  </si>
  <si>
    <t>931010882</t>
  </si>
  <si>
    <t>Plug nut B.A.</t>
  </si>
  <si>
    <t>391900701</t>
  </si>
  <si>
    <t>White cap nut</t>
  </si>
  <si>
    <t>028048808</t>
  </si>
  <si>
    <t>Hose clamp 10mm</t>
  </si>
  <si>
    <t>042020006</t>
  </si>
  <si>
    <t>TW Ferrule for</t>
  </si>
  <si>
    <t>Conn.sheet air</t>
  </si>
  <si>
    <t>Air cylinder</t>
  </si>
  <si>
    <t>Clamping block air</t>
  </si>
  <si>
    <t>931020515</t>
  </si>
  <si>
    <t>O-ring 5x2</t>
  </si>
  <si>
    <t>604010701</t>
  </si>
  <si>
    <t>Adjustment set</t>
  </si>
  <si>
    <t>931010865</t>
  </si>
  <si>
    <t>Ferrule Tawers</t>
  </si>
  <si>
    <t>028048810</t>
  </si>
  <si>
    <t>O-ring 7,5x1,5</t>
  </si>
  <si>
    <t>604010603</t>
  </si>
  <si>
    <t>Springpin for safety</t>
  </si>
  <si>
    <t>931020509</t>
  </si>
  <si>
    <t>Elbow coupling mi</t>
  </si>
  <si>
    <t>SE81220331</t>
  </si>
  <si>
    <t>O-ring 4x1</t>
  </si>
  <si>
    <t>391900801</t>
  </si>
  <si>
    <t>O-ring 3x2</t>
  </si>
  <si>
    <t>604010703</t>
  </si>
  <si>
    <t>Circlip safery holder</t>
  </si>
  <si>
    <t>931020508</t>
  </si>
  <si>
    <t>Hose clamp 8,7mm</t>
  </si>
  <si>
    <t>042020005</t>
  </si>
  <si>
    <t>O.-ring 50mm, for</t>
  </si>
  <si>
    <t>931010812</t>
  </si>
  <si>
    <t>Nipple for</t>
  </si>
  <si>
    <t>931020519</t>
  </si>
  <si>
    <t>Reduction 6-4mm</t>
  </si>
  <si>
    <t>SE8122113</t>
  </si>
  <si>
    <t>Hose clamp</t>
  </si>
  <si>
    <t>042030013</t>
  </si>
  <si>
    <t>Mtr hose 5,0x2,5</t>
  </si>
  <si>
    <t>351200001</t>
  </si>
  <si>
    <t>Tube PU 8x5mm blue</t>
  </si>
  <si>
    <t>SE0000026</t>
  </si>
  <si>
    <t>Hex nut M10x1</t>
  </si>
  <si>
    <t>391900901</t>
  </si>
  <si>
    <t>Tube PU 8x5mm red</t>
  </si>
  <si>
    <t>SE0000027</t>
  </si>
  <si>
    <t>Hose clamp 9,0mm with inner ring</t>
  </si>
  <si>
    <t>042020015</t>
  </si>
  <si>
    <t>Spring for safety holder VWPR</t>
  </si>
  <si>
    <t>931020658</t>
  </si>
  <si>
    <t>Insulation ring 7mm</t>
  </si>
  <si>
    <t>931010173</t>
  </si>
  <si>
    <t>Plastic iso.ring 62,5x28mm</t>
  </si>
  <si>
    <t>931010174</t>
  </si>
  <si>
    <t>Check nut safety Holder</t>
  </si>
  <si>
    <t>VWPR400 Socket screw M4x12</t>
  </si>
  <si>
    <t>340290412</t>
  </si>
  <si>
    <t>O.-ring coverplate</t>
  </si>
  <si>
    <t>931010813</t>
  </si>
  <si>
    <t>Příloha č. 2 ke smlouvě S 202/22 - Ceník 1 ( hodnotící tabulka) - FRONIUS</t>
  </si>
  <si>
    <t>Příloha č. 3 ke smlouvě S 202/22 - Ceník 2 (hodnotící tabulka) - ABICOR BINZEL</t>
  </si>
  <si>
    <t>Příloha č. 2 ke smlouvě S 202/22 - Ceník 3 (hodnotící tabulka) - EWM</t>
  </si>
  <si>
    <t>Příloha č. 2 ke smlouvě S 202/22 - Ceník 4 (hodnotící tabulka) - PANASONIC - VALK VELDING</t>
  </si>
  <si>
    <t>Celková  cena oprav  v Kč bez DPH</t>
  </si>
  <si>
    <t>Název/jméno účastníka (poskytovatele):</t>
  </si>
  <si>
    <t>Razítko a podpis osoby oprávněné jednat jménem či za účastníka (poskytovatele):</t>
  </si>
  <si>
    <t>C1-FRONIUS</t>
  </si>
  <si>
    <t>C2-ABICOR BINZEL</t>
  </si>
  <si>
    <t>C3-EWM</t>
  </si>
  <si>
    <t>C4-PANASONIC - VALK WELDING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</si>
</sst>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right" vertical="center" indent="1"/>
    </xf>
    <xf numFmtId="4" fontId="4" fillId="2" borderId="1" xfId="0" applyNumberFormat="1" applyFont="1" applyFill="1" applyBorder="1" applyAlignment="1">
      <alignment horizontal="right" indent="1"/>
    </xf>
    <xf numFmtId="4" fontId="4" fillId="3" borderId="3" xfId="0" applyNumberFormat="1" applyFont="1" applyFill="1" applyBorder="1" applyAlignment="1">
      <alignment horizontal="right" indent="1"/>
    </xf>
    <xf numFmtId="0" fontId="4" fillId="0" borderId="4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 indent="1"/>
    </xf>
    <xf numFmtId="1" fontId="4" fillId="0" borderId="6" xfId="0" applyNumberFormat="1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right" indent="1"/>
    </xf>
    <xf numFmtId="4" fontId="4" fillId="3" borderId="8" xfId="0" applyNumberFormat="1" applyFont="1" applyFill="1" applyBorder="1" applyAlignment="1">
      <alignment horizontal="right" inden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6" fillId="0" borderId="0" xfId="0" applyFont="1"/>
    <xf numFmtId="1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 indent="1"/>
    </xf>
    <xf numFmtId="4" fontId="4" fillId="3" borderId="17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49" fontId="10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right" vertical="center" indent="1"/>
    </xf>
    <xf numFmtId="0" fontId="4" fillId="0" borderId="16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indent="1"/>
    </xf>
    <xf numFmtId="0" fontId="8" fillId="4" borderId="28" xfId="0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49" fontId="11" fillId="0" borderId="24" xfId="0" applyNumberFormat="1" applyFont="1" applyBorder="1" applyAlignment="1" applyProtection="1">
      <alignment horizontal="left" vertical="top" wrapText="1"/>
      <protection hidden="1"/>
    </xf>
    <xf numFmtId="49" fontId="11" fillId="0" borderId="25" xfId="0" applyNumberFormat="1" applyFont="1" applyBorder="1" applyAlignment="1" applyProtection="1">
      <alignment horizontal="left" vertical="top" wrapText="1"/>
      <protection hidden="1"/>
    </xf>
    <xf numFmtId="49" fontId="11" fillId="5" borderId="2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5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5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18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hidden="1"/>
    </xf>
    <xf numFmtId="49" fontId="11" fillId="0" borderId="6" xfId="0" applyNumberFormat="1" applyFont="1" applyBorder="1" applyAlignment="1" applyProtection="1">
      <alignment horizontal="left" vertical="center" wrapText="1"/>
      <protection hidden="1"/>
    </xf>
    <xf numFmtId="49" fontId="11" fillId="0" borderId="7" xfId="0" applyNumberFormat="1" applyFont="1" applyBorder="1" applyAlignment="1" applyProtection="1">
      <alignment horizontal="left" vertical="center" wrapText="1"/>
      <protection hidden="1"/>
    </xf>
    <xf numFmtId="49" fontId="11" fillId="5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5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5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Border="1" applyAlignment="1" applyProtection="1">
      <alignment horizontal="left" vertical="center" wrapText="1"/>
      <protection hidden="1"/>
    </xf>
    <xf numFmtId="49" fontId="11" fillId="0" borderId="1" xfId="0" applyNumberFormat="1" applyFont="1" applyBorder="1" applyAlignment="1" applyProtection="1">
      <alignment horizontal="left" vertical="center" wrapText="1"/>
      <protection hidden="1"/>
    </xf>
    <xf numFmtId="49" fontId="11" fillId="5" borderId="2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5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5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</cellXfs>
  <cellStyles count="1">
    <cellStyle name="Normální" xfId="0" builtinId="0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66675</xdr:rowOff>
    </xdr:from>
    <xdr:to>
      <xdr:col>7</xdr:col>
      <xdr:colOff>551168</xdr:colOff>
      <xdr:row>3</xdr:row>
      <xdr:rowOff>123825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11EAAFB-4B23-4609-96A9-E84811F54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66675"/>
          <a:ext cx="1094093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E23" sqref="E23"/>
    </sheetView>
  </sheetViews>
  <sheetFormatPr defaultRowHeight="15" x14ac:dyDescent="0.25"/>
  <cols>
    <col min="5" max="5" width="18.42578125" customWidth="1"/>
  </cols>
  <sheetData>
    <row r="1" spans="1:8" x14ac:dyDescent="0.25">
      <c r="A1" s="33" t="s">
        <v>176</v>
      </c>
    </row>
    <row r="2" spans="1:8" x14ac:dyDescent="0.25">
      <c r="A2" s="34" t="s">
        <v>177</v>
      </c>
    </row>
    <row r="3" spans="1:8" x14ac:dyDescent="0.25">
      <c r="A3" s="33" t="s">
        <v>173</v>
      </c>
    </row>
    <row r="4" spans="1:8" ht="15.75" thickBot="1" x14ac:dyDescent="0.3"/>
    <row r="5" spans="1:8" ht="30.75" thickBot="1" x14ac:dyDescent="0.3">
      <c r="A5" s="63" t="s">
        <v>178</v>
      </c>
      <c r="B5" s="64"/>
      <c r="C5" s="64"/>
      <c r="D5" s="65"/>
      <c r="E5" s="35" t="s">
        <v>555</v>
      </c>
      <c r="G5" s="36"/>
      <c r="H5" s="36"/>
    </row>
    <row r="6" spans="1:8" x14ac:dyDescent="0.25">
      <c r="A6" s="88" t="s">
        <v>558</v>
      </c>
      <c r="B6" s="66"/>
      <c r="C6" s="66"/>
      <c r="D6" s="67"/>
      <c r="E6" s="55">
        <f>' C1-FRONIUS'!G92</f>
        <v>0</v>
      </c>
      <c r="G6" s="37"/>
      <c r="H6" s="30"/>
    </row>
    <row r="7" spans="1:8" x14ac:dyDescent="0.25">
      <c r="A7" s="89" t="s">
        <v>559</v>
      </c>
      <c r="B7" s="68"/>
      <c r="C7" s="68"/>
      <c r="D7" s="69"/>
      <c r="E7" s="56">
        <f>'C2-ABICOR BINZEL'!G127</f>
        <v>0</v>
      </c>
      <c r="G7" s="37"/>
      <c r="H7" s="30"/>
    </row>
    <row r="8" spans="1:8" x14ac:dyDescent="0.25">
      <c r="A8" s="89" t="s">
        <v>560</v>
      </c>
      <c r="B8" s="68"/>
      <c r="C8" s="68"/>
      <c r="D8" s="69"/>
      <c r="E8" s="56">
        <f>'C3-EWM'!G22</f>
        <v>0</v>
      </c>
      <c r="G8" s="37"/>
      <c r="H8" s="30"/>
    </row>
    <row r="9" spans="1:8" ht="15.75" thickBot="1" x14ac:dyDescent="0.3">
      <c r="A9" s="90" t="s">
        <v>561</v>
      </c>
      <c r="B9" s="70"/>
      <c r="C9" s="70"/>
      <c r="D9" s="71"/>
      <c r="E9" s="57">
        <f>'C4-PANASONIC-VALK WELDING'!G67</f>
        <v>0</v>
      </c>
      <c r="G9" s="37"/>
      <c r="H9" s="30"/>
    </row>
    <row r="10" spans="1:8" ht="15.75" thickBot="1" x14ac:dyDescent="0.3">
      <c r="A10" s="72" t="s">
        <v>179</v>
      </c>
      <c r="B10" s="73"/>
      <c r="C10" s="73"/>
      <c r="D10" s="74"/>
      <c r="E10" s="54">
        <f>SUM(E6:E9)</f>
        <v>0</v>
      </c>
      <c r="G10" s="38"/>
      <c r="H10" s="38"/>
    </row>
    <row r="11" spans="1:8" x14ac:dyDescent="0.25">
      <c r="B11" s="38"/>
      <c r="C11" s="38"/>
      <c r="D11" s="38"/>
      <c r="E11" s="38"/>
      <c r="F11" s="38"/>
      <c r="G11" s="38"/>
      <c r="H11" s="38"/>
    </row>
    <row r="13" spans="1:8" ht="15.75" thickBot="1" x14ac:dyDescent="0.3">
      <c r="A13" s="75" t="s">
        <v>174</v>
      </c>
      <c r="B13" s="75"/>
      <c r="C13" s="75"/>
      <c r="D13" s="39"/>
      <c r="E13" s="40"/>
      <c r="F13" s="40"/>
      <c r="G13" s="40"/>
      <c r="H13" s="40"/>
    </row>
    <row r="14" spans="1:8" ht="31.5" customHeight="1" x14ac:dyDescent="0.25">
      <c r="A14" s="76" t="s">
        <v>556</v>
      </c>
      <c r="B14" s="77"/>
      <c r="C14" s="77"/>
      <c r="D14" s="78"/>
      <c r="E14" s="79"/>
      <c r="F14" s="79"/>
      <c r="G14" s="79"/>
      <c r="H14" s="80"/>
    </row>
    <row r="15" spans="1:8" x14ac:dyDescent="0.25">
      <c r="A15" s="81" t="s">
        <v>175</v>
      </c>
      <c r="B15" s="82"/>
      <c r="C15" s="82"/>
      <c r="D15" s="83"/>
      <c r="E15" s="84"/>
      <c r="F15" s="84"/>
      <c r="G15" s="84"/>
      <c r="H15" s="85"/>
    </row>
    <row r="16" spans="1:8" ht="46.5" customHeight="1" thickBot="1" x14ac:dyDescent="0.3">
      <c r="A16" s="58" t="s">
        <v>557</v>
      </c>
      <c r="B16" s="59"/>
      <c r="C16" s="59"/>
      <c r="D16" s="60"/>
      <c r="E16" s="61"/>
      <c r="F16" s="61"/>
      <c r="G16" s="61"/>
      <c r="H16" s="62"/>
    </row>
  </sheetData>
  <protectedRanges>
    <protectedRange sqref="E14:H16" name="Oblast1"/>
  </protectedRanges>
  <mergeCells count="13">
    <mergeCell ref="A16:C16"/>
    <mergeCell ref="D16:H16"/>
    <mergeCell ref="A5:D5"/>
    <mergeCell ref="A6:D6"/>
    <mergeCell ref="A7:D7"/>
    <mergeCell ref="A8:D8"/>
    <mergeCell ref="A9:D9"/>
    <mergeCell ref="A10:D10"/>
    <mergeCell ref="A13:C13"/>
    <mergeCell ref="A14:C14"/>
    <mergeCell ref="D14:H14"/>
    <mergeCell ref="A15:C15"/>
    <mergeCell ref="D15:H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2"/>
  <sheetViews>
    <sheetView workbookViewId="0">
      <selection activeCell="F77" sqref="F77"/>
    </sheetView>
  </sheetViews>
  <sheetFormatPr defaultRowHeight="15" x14ac:dyDescent="0.25"/>
  <cols>
    <col min="1" max="1" width="8.42578125" customWidth="1"/>
    <col min="2" max="2" width="50.42578125" customWidth="1"/>
    <col min="3" max="3" width="18" customWidth="1"/>
    <col min="4" max="4" width="9.7109375" customWidth="1"/>
    <col min="5" max="5" width="16.140625" style="30" customWidth="1"/>
    <col min="6" max="6" width="13.5703125" customWidth="1"/>
    <col min="7" max="7" width="16.140625" customWidth="1"/>
  </cols>
  <sheetData>
    <row r="2" spans="1:7" ht="18.75" x14ac:dyDescent="0.3">
      <c r="A2" s="23" t="s">
        <v>551</v>
      </c>
    </row>
    <row r="3" spans="1:7" ht="15.75" thickBot="1" x14ac:dyDescent="0.3"/>
    <row r="4" spans="1:7" ht="45.75" thickBot="1" x14ac:dyDescent="0.3">
      <c r="A4" s="15" t="s">
        <v>6</v>
      </c>
      <c r="B4" s="16" t="s">
        <v>3</v>
      </c>
      <c r="C4" s="17" t="s">
        <v>1</v>
      </c>
      <c r="D4" s="16" t="s">
        <v>0</v>
      </c>
      <c r="E4" s="17" t="s">
        <v>4</v>
      </c>
      <c r="F4" s="18" t="s">
        <v>7</v>
      </c>
      <c r="G4" s="19" t="s">
        <v>5</v>
      </c>
    </row>
    <row r="5" spans="1:7" x14ac:dyDescent="0.25">
      <c r="A5" s="7"/>
      <c r="B5" s="8" t="s">
        <v>16</v>
      </c>
      <c r="C5" s="9" t="s">
        <v>11</v>
      </c>
      <c r="D5" s="10" t="s">
        <v>8</v>
      </c>
      <c r="E5" s="31">
        <v>41</v>
      </c>
      <c r="F5" s="11"/>
      <c r="G5" s="12">
        <f>(E5*F5)</f>
        <v>0</v>
      </c>
    </row>
    <row r="6" spans="1:7" x14ac:dyDescent="0.25">
      <c r="A6" s="24"/>
      <c r="B6" s="25" t="s">
        <v>17</v>
      </c>
      <c r="C6" s="26" t="s">
        <v>12</v>
      </c>
      <c r="D6" s="27" t="s">
        <v>8</v>
      </c>
      <c r="E6" s="32">
        <v>48</v>
      </c>
      <c r="F6" s="28"/>
      <c r="G6" s="29">
        <f t="shared" ref="G6:G69" si="0">(E6*F6)</f>
        <v>0</v>
      </c>
    </row>
    <row r="7" spans="1:7" x14ac:dyDescent="0.25">
      <c r="A7" s="24"/>
      <c r="B7" s="25" t="s">
        <v>18</v>
      </c>
      <c r="C7" s="26" t="s">
        <v>79</v>
      </c>
      <c r="D7" s="27" t="s">
        <v>8</v>
      </c>
      <c r="E7" s="32">
        <v>94</v>
      </c>
      <c r="F7" s="28"/>
      <c r="G7" s="29">
        <f t="shared" si="0"/>
        <v>0</v>
      </c>
    </row>
    <row r="8" spans="1:7" x14ac:dyDescent="0.25">
      <c r="A8" s="24"/>
      <c r="B8" s="25" t="s">
        <v>19</v>
      </c>
      <c r="C8" s="26" t="s">
        <v>80</v>
      </c>
      <c r="D8" s="27" t="s">
        <v>8</v>
      </c>
      <c r="E8" s="32">
        <v>4</v>
      </c>
      <c r="F8" s="28"/>
      <c r="G8" s="29">
        <f t="shared" si="0"/>
        <v>0</v>
      </c>
    </row>
    <row r="9" spans="1:7" x14ac:dyDescent="0.25">
      <c r="A9" s="24"/>
      <c r="B9" s="25" t="s">
        <v>20</v>
      </c>
      <c r="C9" s="26" t="s">
        <v>13</v>
      </c>
      <c r="D9" s="27" t="s">
        <v>8</v>
      </c>
      <c r="E9" s="32">
        <v>8</v>
      </c>
      <c r="F9" s="28"/>
      <c r="G9" s="29">
        <f t="shared" si="0"/>
        <v>0</v>
      </c>
    </row>
    <row r="10" spans="1:7" ht="17.25" customHeight="1" x14ac:dyDescent="0.25">
      <c r="A10" s="24"/>
      <c r="B10" s="25" t="s">
        <v>14</v>
      </c>
      <c r="C10" s="26" t="s">
        <v>15</v>
      </c>
      <c r="D10" s="27" t="s">
        <v>8</v>
      </c>
      <c r="E10" s="32">
        <v>5</v>
      </c>
      <c r="F10" s="28"/>
      <c r="G10" s="29">
        <f t="shared" si="0"/>
        <v>0</v>
      </c>
    </row>
    <row r="11" spans="1:7" x14ac:dyDescent="0.25">
      <c r="A11" s="24"/>
      <c r="B11" s="25" t="s">
        <v>17</v>
      </c>
      <c r="C11" s="26" t="s">
        <v>81</v>
      </c>
      <c r="D11" s="27" t="s">
        <v>8</v>
      </c>
      <c r="E11" s="32">
        <v>7</v>
      </c>
      <c r="F11" s="28"/>
      <c r="G11" s="29">
        <f t="shared" si="0"/>
        <v>0</v>
      </c>
    </row>
    <row r="12" spans="1:7" x14ac:dyDescent="0.25">
      <c r="A12" s="24"/>
      <c r="B12" s="25" t="s">
        <v>21</v>
      </c>
      <c r="C12" s="26" t="s">
        <v>82</v>
      </c>
      <c r="D12" s="27" t="s">
        <v>8</v>
      </c>
      <c r="E12" s="32">
        <v>64</v>
      </c>
      <c r="F12" s="28"/>
      <c r="G12" s="29">
        <f t="shared" si="0"/>
        <v>0</v>
      </c>
    </row>
    <row r="13" spans="1:7" x14ac:dyDescent="0.25">
      <c r="A13" s="24"/>
      <c r="B13" s="25" t="s">
        <v>22</v>
      </c>
      <c r="C13" s="26" t="s">
        <v>83</v>
      </c>
      <c r="D13" s="27" t="s">
        <v>8</v>
      </c>
      <c r="E13" s="32">
        <v>4</v>
      </c>
      <c r="F13" s="28"/>
      <c r="G13" s="29">
        <f t="shared" si="0"/>
        <v>0</v>
      </c>
    </row>
    <row r="14" spans="1:7" x14ac:dyDescent="0.25">
      <c r="A14" s="24"/>
      <c r="B14" s="25" t="s">
        <v>23</v>
      </c>
      <c r="C14" s="26" t="s">
        <v>84</v>
      </c>
      <c r="D14" s="27" t="s">
        <v>8</v>
      </c>
      <c r="E14" s="32">
        <v>71</v>
      </c>
      <c r="F14" s="28"/>
      <c r="G14" s="29">
        <f t="shared" si="0"/>
        <v>0</v>
      </c>
    </row>
    <row r="15" spans="1:7" x14ac:dyDescent="0.25">
      <c r="A15" s="24"/>
      <c r="B15" s="25" t="s">
        <v>24</v>
      </c>
      <c r="C15" s="26" t="s">
        <v>85</v>
      </c>
      <c r="D15" s="27" t="s">
        <v>8</v>
      </c>
      <c r="E15" s="32">
        <v>74</v>
      </c>
      <c r="F15" s="28"/>
      <c r="G15" s="29">
        <f t="shared" si="0"/>
        <v>0</v>
      </c>
    </row>
    <row r="16" spans="1:7" x14ac:dyDescent="0.25">
      <c r="A16" s="24"/>
      <c r="B16" s="25" t="s">
        <v>25</v>
      </c>
      <c r="C16" s="26" t="s">
        <v>10</v>
      </c>
      <c r="D16" s="27" t="s">
        <v>8</v>
      </c>
      <c r="E16" s="32">
        <v>88</v>
      </c>
      <c r="F16" s="28"/>
      <c r="G16" s="29">
        <f t="shared" si="0"/>
        <v>0</v>
      </c>
    </row>
    <row r="17" spans="1:7" x14ac:dyDescent="0.25">
      <c r="A17" s="24"/>
      <c r="B17" s="25" t="s">
        <v>26</v>
      </c>
      <c r="C17" s="26" t="s">
        <v>86</v>
      </c>
      <c r="D17" s="27" t="s">
        <v>8</v>
      </c>
      <c r="E17" s="32">
        <v>52</v>
      </c>
      <c r="F17" s="28"/>
      <c r="G17" s="29">
        <f t="shared" si="0"/>
        <v>0</v>
      </c>
    </row>
    <row r="18" spans="1:7" x14ac:dyDescent="0.25">
      <c r="A18" s="24"/>
      <c r="B18" s="25" t="s">
        <v>27</v>
      </c>
      <c r="C18" s="26" t="s">
        <v>87</v>
      </c>
      <c r="D18" s="27" t="s">
        <v>8</v>
      </c>
      <c r="E18" s="32">
        <v>3</v>
      </c>
      <c r="F18" s="28"/>
      <c r="G18" s="29">
        <f t="shared" si="0"/>
        <v>0</v>
      </c>
    </row>
    <row r="19" spans="1:7" x14ac:dyDescent="0.25">
      <c r="A19" s="24"/>
      <c r="B19" s="25" t="s">
        <v>28</v>
      </c>
      <c r="C19" s="26" t="s">
        <v>88</v>
      </c>
      <c r="D19" s="27" t="s">
        <v>8</v>
      </c>
      <c r="E19" s="32">
        <v>71</v>
      </c>
      <c r="F19" s="28"/>
      <c r="G19" s="29">
        <f t="shared" si="0"/>
        <v>0</v>
      </c>
    </row>
    <row r="20" spans="1:7" x14ac:dyDescent="0.25">
      <c r="A20" s="24"/>
      <c r="B20" s="25" t="s">
        <v>29</v>
      </c>
      <c r="C20" s="26" t="s">
        <v>89</v>
      </c>
      <c r="D20" s="27" t="s">
        <v>8</v>
      </c>
      <c r="E20" s="32">
        <v>3</v>
      </c>
      <c r="F20" s="28"/>
      <c r="G20" s="29">
        <f t="shared" si="0"/>
        <v>0</v>
      </c>
    </row>
    <row r="21" spans="1:7" x14ac:dyDescent="0.25">
      <c r="A21" s="24"/>
      <c r="B21" s="25" t="s">
        <v>30</v>
      </c>
      <c r="C21" s="26" t="s">
        <v>90</v>
      </c>
      <c r="D21" s="27" t="s">
        <v>8</v>
      </c>
      <c r="E21" s="32">
        <v>17</v>
      </c>
      <c r="F21" s="28"/>
      <c r="G21" s="29">
        <f t="shared" si="0"/>
        <v>0</v>
      </c>
    </row>
    <row r="22" spans="1:7" x14ac:dyDescent="0.25">
      <c r="A22" s="24"/>
      <c r="B22" s="25" t="s">
        <v>30</v>
      </c>
      <c r="C22" s="26" t="s">
        <v>91</v>
      </c>
      <c r="D22" s="27" t="s">
        <v>8</v>
      </c>
      <c r="E22" s="32">
        <v>17</v>
      </c>
      <c r="F22" s="28"/>
      <c r="G22" s="29">
        <f t="shared" si="0"/>
        <v>0</v>
      </c>
    </row>
    <row r="23" spans="1:7" x14ac:dyDescent="0.25">
      <c r="A23" s="24"/>
      <c r="B23" s="25" t="s">
        <v>31</v>
      </c>
      <c r="C23" s="26" t="s">
        <v>92</v>
      </c>
      <c r="D23" s="27" t="s">
        <v>8</v>
      </c>
      <c r="E23" s="32">
        <v>2</v>
      </c>
      <c r="F23" s="28"/>
      <c r="G23" s="29">
        <f t="shared" si="0"/>
        <v>0</v>
      </c>
    </row>
    <row r="24" spans="1:7" x14ac:dyDescent="0.25">
      <c r="A24" s="24"/>
      <c r="B24" s="25" t="s">
        <v>32</v>
      </c>
      <c r="C24" s="26" t="s">
        <v>93</v>
      </c>
      <c r="D24" s="27" t="s">
        <v>8</v>
      </c>
      <c r="E24" s="32">
        <v>5</v>
      </c>
      <c r="F24" s="28"/>
      <c r="G24" s="29">
        <f t="shared" si="0"/>
        <v>0</v>
      </c>
    </row>
    <row r="25" spans="1:7" x14ac:dyDescent="0.25">
      <c r="A25" s="24"/>
      <c r="B25" s="25" t="s">
        <v>33</v>
      </c>
      <c r="C25" s="26" t="s">
        <v>94</v>
      </c>
      <c r="D25" s="27" t="s">
        <v>8</v>
      </c>
      <c r="E25" s="32">
        <v>2</v>
      </c>
      <c r="F25" s="28"/>
      <c r="G25" s="29">
        <f t="shared" si="0"/>
        <v>0</v>
      </c>
    </row>
    <row r="26" spans="1:7" x14ac:dyDescent="0.25">
      <c r="A26" s="24"/>
      <c r="B26" s="25" t="s">
        <v>34</v>
      </c>
      <c r="C26" s="26" t="s">
        <v>95</v>
      </c>
      <c r="D26" s="27" t="s">
        <v>8</v>
      </c>
      <c r="E26" s="32">
        <v>1</v>
      </c>
      <c r="F26" s="28"/>
      <c r="G26" s="29">
        <f t="shared" si="0"/>
        <v>0</v>
      </c>
    </row>
    <row r="27" spans="1:7" x14ac:dyDescent="0.25">
      <c r="A27" s="24"/>
      <c r="B27" s="25" t="s">
        <v>35</v>
      </c>
      <c r="C27" s="26" t="s">
        <v>96</v>
      </c>
      <c r="D27" s="27" t="s">
        <v>8</v>
      </c>
      <c r="E27" s="32">
        <v>1</v>
      </c>
      <c r="F27" s="28"/>
      <c r="G27" s="29">
        <f t="shared" si="0"/>
        <v>0</v>
      </c>
    </row>
    <row r="28" spans="1:7" x14ac:dyDescent="0.25">
      <c r="A28" s="24"/>
      <c r="B28" s="25" t="s">
        <v>31</v>
      </c>
      <c r="C28" s="26" t="s">
        <v>97</v>
      </c>
      <c r="D28" s="27" t="s">
        <v>8</v>
      </c>
      <c r="E28" s="32">
        <v>1</v>
      </c>
      <c r="F28" s="28"/>
      <c r="G28" s="29">
        <f t="shared" si="0"/>
        <v>0</v>
      </c>
    </row>
    <row r="29" spans="1:7" x14ac:dyDescent="0.25">
      <c r="A29" s="24"/>
      <c r="B29" s="25" t="s">
        <v>36</v>
      </c>
      <c r="C29" s="26" t="s">
        <v>98</v>
      </c>
      <c r="D29" s="27" t="s">
        <v>8</v>
      </c>
      <c r="E29" s="32">
        <v>1</v>
      </c>
      <c r="F29" s="28"/>
      <c r="G29" s="29">
        <f t="shared" si="0"/>
        <v>0</v>
      </c>
    </row>
    <row r="30" spans="1:7" x14ac:dyDescent="0.25">
      <c r="A30" s="24"/>
      <c r="B30" s="25" t="s">
        <v>37</v>
      </c>
      <c r="C30" s="26" t="s">
        <v>99</v>
      </c>
      <c r="D30" s="27" t="s">
        <v>8</v>
      </c>
      <c r="E30" s="32">
        <v>1</v>
      </c>
      <c r="F30" s="28"/>
      <c r="G30" s="29">
        <f t="shared" si="0"/>
        <v>0</v>
      </c>
    </row>
    <row r="31" spans="1:7" x14ac:dyDescent="0.25">
      <c r="A31" s="24"/>
      <c r="B31" s="25" t="s">
        <v>38</v>
      </c>
      <c r="C31" s="26" t="s">
        <v>100</v>
      </c>
      <c r="D31" s="27" t="s">
        <v>8</v>
      </c>
      <c r="E31" s="32">
        <v>1</v>
      </c>
      <c r="F31" s="28"/>
      <c r="G31" s="29">
        <f t="shared" si="0"/>
        <v>0</v>
      </c>
    </row>
    <row r="32" spans="1:7" x14ac:dyDescent="0.25">
      <c r="A32" s="24"/>
      <c r="B32" s="25" t="s">
        <v>39</v>
      </c>
      <c r="C32" s="26" t="s">
        <v>101</v>
      </c>
      <c r="D32" s="27" t="s">
        <v>8</v>
      </c>
      <c r="E32" s="32">
        <v>24</v>
      </c>
      <c r="F32" s="28"/>
      <c r="G32" s="29">
        <f t="shared" si="0"/>
        <v>0</v>
      </c>
    </row>
    <row r="33" spans="1:7" x14ac:dyDescent="0.25">
      <c r="A33" s="24"/>
      <c r="B33" s="25" t="s">
        <v>40</v>
      </c>
      <c r="C33" s="26" t="s">
        <v>102</v>
      </c>
      <c r="D33" s="27" t="s">
        <v>8</v>
      </c>
      <c r="E33" s="32">
        <v>32</v>
      </c>
      <c r="F33" s="28"/>
      <c r="G33" s="29">
        <f t="shared" si="0"/>
        <v>0</v>
      </c>
    </row>
    <row r="34" spans="1:7" x14ac:dyDescent="0.25">
      <c r="A34" s="24"/>
      <c r="B34" s="25" t="s">
        <v>41</v>
      </c>
      <c r="C34" s="26" t="s">
        <v>103</v>
      </c>
      <c r="D34" s="27" t="s">
        <v>8</v>
      </c>
      <c r="E34" s="32">
        <v>20</v>
      </c>
      <c r="F34" s="28"/>
      <c r="G34" s="29">
        <f t="shared" si="0"/>
        <v>0</v>
      </c>
    </row>
    <row r="35" spans="1:7" x14ac:dyDescent="0.25">
      <c r="A35" s="24"/>
      <c r="B35" s="25" t="s">
        <v>16</v>
      </c>
      <c r="C35" s="26" t="s">
        <v>104</v>
      </c>
      <c r="D35" s="27" t="s">
        <v>8</v>
      </c>
      <c r="E35" s="32">
        <v>1</v>
      </c>
      <c r="F35" s="28"/>
      <c r="G35" s="29">
        <f t="shared" si="0"/>
        <v>0</v>
      </c>
    </row>
    <row r="36" spans="1:7" x14ac:dyDescent="0.25">
      <c r="A36" s="24"/>
      <c r="B36" s="25" t="s">
        <v>42</v>
      </c>
      <c r="C36" s="26" t="s">
        <v>105</v>
      </c>
      <c r="D36" s="27" t="s">
        <v>8</v>
      </c>
      <c r="E36" s="32">
        <v>17</v>
      </c>
      <c r="F36" s="28"/>
      <c r="G36" s="29">
        <f t="shared" si="0"/>
        <v>0</v>
      </c>
    </row>
    <row r="37" spans="1:7" x14ac:dyDescent="0.25">
      <c r="A37" s="24"/>
      <c r="B37" s="25" t="s">
        <v>43</v>
      </c>
      <c r="C37" s="26" t="s">
        <v>106</v>
      </c>
      <c r="D37" s="27" t="s">
        <v>8</v>
      </c>
      <c r="E37" s="32">
        <v>2</v>
      </c>
      <c r="F37" s="28"/>
      <c r="G37" s="29">
        <f t="shared" si="0"/>
        <v>0</v>
      </c>
    </row>
    <row r="38" spans="1:7" x14ac:dyDescent="0.25">
      <c r="A38" s="24"/>
      <c r="B38" s="25" t="s">
        <v>44</v>
      </c>
      <c r="C38" s="26" t="s">
        <v>9</v>
      </c>
      <c r="D38" s="27" t="s">
        <v>8</v>
      </c>
      <c r="E38" s="32">
        <v>79</v>
      </c>
      <c r="F38" s="28"/>
      <c r="G38" s="29">
        <f t="shared" si="0"/>
        <v>0</v>
      </c>
    </row>
    <row r="39" spans="1:7" x14ac:dyDescent="0.25">
      <c r="A39" s="24"/>
      <c r="B39" s="25" t="s">
        <v>45</v>
      </c>
      <c r="C39" s="26" t="s">
        <v>107</v>
      </c>
      <c r="D39" s="27" t="s">
        <v>8</v>
      </c>
      <c r="E39" s="32">
        <v>25</v>
      </c>
      <c r="F39" s="28"/>
      <c r="G39" s="29">
        <f t="shared" si="0"/>
        <v>0</v>
      </c>
    </row>
    <row r="40" spans="1:7" x14ac:dyDescent="0.25">
      <c r="A40" s="24"/>
      <c r="B40" s="25" t="s">
        <v>46</v>
      </c>
      <c r="C40" s="26" t="s">
        <v>108</v>
      </c>
      <c r="D40" s="27" t="s">
        <v>8</v>
      </c>
      <c r="E40" s="32">
        <v>15</v>
      </c>
      <c r="F40" s="28"/>
      <c r="G40" s="29">
        <f t="shared" si="0"/>
        <v>0</v>
      </c>
    </row>
    <row r="41" spans="1:7" x14ac:dyDescent="0.25">
      <c r="A41" s="24"/>
      <c r="B41" s="25" t="s">
        <v>47</v>
      </c>
      <c r="C41" s="26" t="s">
        <v>109</v>
      </c>
      <c r="D41" s="27" t="s">
        <v>8</v>
      </c>
      <c r="E41" s="32">
        <v>5</v>
      </c>
      <c r="F41" s="28"/>
      <c r="G41" s="29">
        <f t="shared" si="0"/>
        <v>0</v>
      </c>
    </row>
    <row r="42" spans="1:7" x14ac:dyDescent="0.25">
      <c r="A42" s="24"/>
      <c r="B42" s="25" t="s">
        <v>48</v>
      </c>
      <c r="C42" s="26" t="s">
        <v>110</v>
      </c>
      <c r="D42" s="27" t="s">
        <v>8</v>
      </c>
      <c r="E42" s="32">
        <v>3</v>
      </c>
      <c r="F42" s="28"/>
      <c r="G42" s="29">
        <f t="shared" si="0"/>
        <v>0</v>
      </c>
    </row>
    <row r="43" spans="1:7" x14ac:dyDescent="0.25">
      <c r="A43" s="24"/>
      <c r="B43" s="25" t="s">
        <v>49</v>
      </c>
      <c r="C43" s="26" t="s">
        <v>111</v>
      </c>
      <c r="D43" s="27" t="s">
        <v>8</v>
      </c>
      <c r="E43" s="32">
        <v>1</v>
      </c>
      <c r="F43" s="28"/>
      <c r="G43" s="29">
        <f t="shared" si="0"/>
        <v>0</v>
      </c>
    </row>
    <row r="44" spans="1:7" x14ac:dyDescent="0.25">
      <c r="A44" s="24"/>
      <c r="B44" s="25" t="s">
        <v>50</v>
      </c>
      <c r="C44" s="26" t="s">
        <v>112</v>
      </c>
      <c r="D44" s="27" t="s">
        <v>8</v>
      </c>
      <c r="E44" s="32">
        <v>10</v>
      </c>
      <c r="F44" s="28"/>
      <c r="G44" s="29">
        <f t="shared" si="0"/>
        <v>0</v>
      </c>
    </row>
    <row r="45" spans="1:7" x14ac:dyDescent="0.25">
      <c r="A45" s="24"/>
      <c r="B45" s="25" t="s">
        <v>32</v>
      </c>
      <c r="C45" s="26" t="s">
        <v>113</v>
      </c>
      <c r="D45" s="27" t="s">
        <v>8</v>
      </c>
      <c r="E45" s="32">
        <v>1</v>
      </c>
      <c r="F45" s="28"/>
      <c r="G45" s="29">
        <f t="shared" si="0"/>
        <v>0</v>
      </c>
    </row>
    <row r="46" spans="1:7" x14ac:dyDescent="0.25">
      <c r="A46" s="24"/>
      <c r="B46" s="25" t="s">
        <v>51</v>
      </c>
      <c r="C46" s="26" t="s">
        <v>114</v>
      </c>
      <c r="D46" s="27" t="s">
        <v>8</v>
      </c>
      <c r="E46" s="32">
        <v>6</v>
      </c>
      <c r="F46" s="28"/>
      <c r="G46" s="29">
        <f t="shared" si="0"/>
        <v>0</v>
      </c>
    </row>
    <row r="47" spans="1:7" x14ac:dyDescent="0.25">
      <c r="A47" s="24"/>
      <c r="B47" s="25" t="s">
        <v>52</v>
      </c>
      <c r="C47" s="26" t="s">
        <v>115</v>
      </c>
      <c r="D47" s="27" t="s">
        <v>8</v>
      </c>
      <c r="E47" s="32">
        <v>2</v>
      </c>
      <c r="F47" s="28"/>
      <c r="G47" s="29">
        <f t="shared" si="0"/>
        <v>0</v>
      </c>
    </row>
    <row r="48" spans="1:7" x14ac:dyDescent="0.25">
      <c r="A48" s="24"/>
      <c r="B48" s="25" t="s">
        <v>53</v>
      </c>
      <c r="C48" s="26" t="s">
        <v>116</v>
      </c>
      <c r="D48" s="27" t="s">
        <v>8</v>
      </c>
      <c r="E48" s="32">
        <v>1</v>
      </c>
      <c r="F48" s="28"/>
      <c r="G48" s="29">
        <f t="shared" si="0"/>
        <v>0</v>
      </c>
    </row>
    <row r="49" spans="1:7" x14ac:dyDescent="0.25">
      <c r="A49" s="24"/>
      <c r="B49" s="25" t="s">
        <v>41</v>
      </c>
      <c r="C49" s="26" t="s">
        <v>117</v>
      </c>
      <c r="D49" s="27" t="s">
        <v>8</v>
      </c>
      <c r="E49" s="32">
        <v>2</v>
      </c>
      <c r="F49" s="28"/>
      <c r="G49" s="29">
        <f t="shared" si="0"/>
        <v>0</v>
      </c>
    </row>
    <row r="50" spans="1:7" x14ac:dyDescent="0.25">
      <c r="A50" s="24"/>
      <c r="B50" s="25" t="s">
        <v>24</v>
      </c>
      <c r="C50" s="26" t="s">
        <v>118</v>
      </c>
      <c r="D50" s="27" t="s">
        <v>8</v>
      </c>
      <c r="E50" s="32">
        <v>2</v>
      </c>
      <c r="F50" s="28"/>
      <c r="G50" s="29">
        <f t="shared" si="0"/>
        <v>0</v>
      </c>
    </row>
    <row r="51" spans="1:7" x14ac:dyDescent="0.25">
      <c r="A51" s="24"/>
      <c r="B51" s="25" t="s">
        <v>44</v>
      </c>
      <c r="C51" s="26" t="s">
        <v>119</v>
      </c>
      <c r="D51" s="27" t="s">
        <v>8</v>
      </c>
      <c r="E51" s="32">
        <v>2</v>
      </c>
      <c r="F51" s="28"/>
      <c r="G51" s="29">
        <f t="shared" si="0"/>
        <v>0</v>
      </c>
    </row>
    <row r="52" spans="1:7" x14ac:dyDescent="0.25">
      <c r="A52" s="24"/>
      <c r="B52" s="25" t="s">
        <v>54</v>
      </c>
      <c r="C52" s="26" t="s">
        <v>120</v>
      </c>
      <c r="D52" s="27" t="s">
        <v>8</v>
      </c>
      <c r="E52" s="32">
        <v>2</v>
      </c>
      <c r="F52" s="28"/>
      <c r="G52" s="29">
        <f t="shared" si="0"/>
        <v>0</v>
      </c>
    </row>
    <row r="53" spans="1:7" x14ac:dyDescent="0.25">
      <c r="A53" s="24"/>
      <c r="B53" s="25" t="s">
        <v>55</v>
      </c>
      <c r="C53" s="26" t="s">
        <v>121</v>
      </c>
      <c r="D53" s="27" t="s">
        <v>8</v>
      </c>
      <c r="E53" s="32">
        <v>1</v>
      </c>
      <c r="F53" s="28"/>
      <c r="G53" s="29">
        <f t="shared" si="0"/>
        <v>0</v>
      </c>
    </row>
    <row r="54" spans="1:7" x14ac:dyDescent="0.25">
      <c r="A54" s="24"/>
      <c r="B54" s="25" t="s">
        <v>48</v>
      </c>
      <c r="C54" s="26" t="s">
        <v>122</v>
      </c>
      <c r="D54" s="27" t="s">
        <v>8</v>
      </c>
      <c r="E54" s="32">
        <v>1</v>
      </c>
      <c r="F54" s="28"/>
      <c r="G54" s="29">
        <f t="shared" si="0"/>
        <v>0</v>
      </c>
    </row>
    <row r="55" spans="1:7" x14ac:dyDescent="0.25">
      <c r="A55" s="24"/>
      <c r="B55" s="25" t="s">
        <v>56</v>
      </c>
      <c r="C55" s="26" t="s">
        <v>123</v>
      </c>
      <c r="D55" s="27" t="s">
        <v>8</v>
      </c>
      <c r="E55" s="32">
        <v>4</v>
      </c>
      <c r="F55" s="28"/>
      <c r="G55" s="29">
        <f t="shared" si="0"/>
        <v>0</v>
      </c>
    </row>
    <row r="56" spans="1:7" x14ac:dyDescent="0.25">
      <c r="A56" s="24"/>
      <c r="B56" s="25" t="s">
        <v>57</v>
      </c>
      <c r="C56" s="26" t="s">
        <v>124</v>
      </c>
      <c r="D56" s="27" t="s">
        <v>8</v>
      </c>
      <c r="E56" s="32">
        <v>1</v>
      </c>
      <c r="F56" s="28"/>
      <c r="G56" s="29">
        <f t="shared" si="0"/>
        <v>0</v>
      </c>
    </row>
    <row r="57" spans="1:7" x14ac:dyDescent="0.25">
      <c r="A57" s="24"/>
      <c r="B57" s="25" t="s">
        <v>58</v>
      </c>
      <c r="C57" s="26" t="s">
        <v>125</v>
      </c>
      <c r="D57" s="27" t="s">
        <v>8</v>
      </c>
      <c r="E57" s="32">
        <v>12</v>
      </c>
      <c r="F57" s="28"/>
      <c r="G57" s="29">
        <f t="shared" si="0"/>
        <v>0</v>
      </c>
    </row>
    <row r="58" spans="1:7" x14ac:dyDescent="0.25">
      <c r="A58" s="24"/>
      <c r="B58" s="25" t="s">
        <v>59</v>
      </c>
      <c r="C58" s="26" t="s">
        <v>126</v>
      </c>
      <c r="D58" s="27" t="s">
        <v>8</v>
      </c>
      <c r="E58" s="32">
        <v>2</v>
      </c>
      <c r="F58" s="28"/>
      <c r="G58" s="29">
        <f t="shared" si="0"/>
        <v>0</v>
      </c>
    </row>
    <row r="59" spans="1:7" x14ac:dyDescent="0.25">
      <c r="A59" s="24"/>
      <c r="B59" s="25" t="s">
        <v>60</v>
      </c>
      <c r="C59" s="26" t="s">
        <v>127</v>
      </c>
      <c r="D59" s="27" t="s">
        <v>8</v>
      </c>
      <c r="E59" s="32">
        <v>1</v>
      </c>
      <c r="F59" s="28"/>
      <c r="G59" s="29">
        <f t="shared" si="0"/>
        <v>0</v>
      </c>
    </row>
    <row r="60" spans="1:7" x14ac:dyDescent="0.25">
      <c r="A60" s="24"/>
      <c r="B60" s="25" t="s">
        <v>61</v>
      </c>
      <c r="C60" s="26" t="s">
        <v>128</v>
      </c>
      <c r="D60" s="27" t="s">
        <v>8</v>
      </c>
      <c r="E60" s="32">
        <v>1</v>
      </c>
      <c r="F60" s="28"/>
      <c r="G60" s="29">
        <f t="shared" si="0"/>
        <v>0</v>
      </c>
    </row>
    <row r="61" spans="1:7" x14ac:dyDescent="0.25">
      <c r="A61" s="24"/>
      <c r="B61" s="25" t="s">
        <v>24</v>
      </c>
      <c r="C61" s="26" t="s">
        <v>129</v>
      </c>
      <c r="D61" s="27" t="s">
        <v>8</v>
      </c>
      <c r="E61" s="32">
        <v>2</v>
      </c>
      <c r="F61" s="28"/>
      <c r="G61" s="29">
        <f t="shared" si="0"/>
        <v>0</v>
      </c>
    </row>
    <row r="62" spans="1:7" x14ac:dyDescent="0.25">
      <c r="A62" s="24"/>
      <c r="B62" s="25" t="s">
        <v>62</v>
      </c>
      <c r="C62" s="26" t="s">
        <v>130</v>
      </c>
      <c r="D62" s="27" t="s">
        <v>8</v>
      </c>
      <c r="E62" s="32">
        <v>2</v>
      </c>
      <c r="F62" s="28"/>
      <c r="G62" s="29">
        <f t="shared" si="0"/>
        <v>0</v>
      </c>
    </row>
    <row r="63" spans="1:7" x14ac:dyDescent="0.25">
      <c r="A63" s="24"/>
      <c r="B63" s="25" t="s">
        <v>63</v>
      </c>
      <c r="C63" s="26" t="s">
        <v>131</v>
      </c>
      <c r="D63" s="27" t="s">
        <v>8</v>
      </c>
      <c r="E63" s="32">
        <v>1</v>
      </c>
      <c r="F63" s="28"/>
      <c r="G63" s="29">
        <f t="shared" si="0"/>
        <v>0</v>
      </c>
    </row>
    <row r="64" spans="1:7" x14ac:dyDescent="0.25">
      <c r="A64" s="24"/>
      <c r="B64" s="25" t="s">
        <v>64</v>
      </c>
      <c r="C64" s="26" t="s">
        <v>132</v>
      </c>
      <c r="D64" s="27" t="s">
        <v>8</v>
      </c>
      <c r="E64" s="32">
        <v>2</v>
      </c>
      <c r="F64" s="28"/>
      <c r="G64" s="29">
        <f t="shared" si="0"/>
        <v>0</v>
      </c>
    </row>
    <row r="65" spans="1:7" x14ac:dyDescent="0.25">
      <c r="A65" s="24"/>
      <c r="B65" s="25" t="s">
        <v>65</v>
      </c>
      <c r="C65" s="26" t="s">
        <v>133</v>
      </c>
      <c r="D65" s="27" t="s">
        <v>8</v>
      </c>
      <c r="E65" s="32">
        <v>1</v>
      </c>
      <c r="F65" s="28"/>
      <c r="G65" s="29">
        <f t="shared" si="0"/>
        <v>0</v>
      </c>
    </row>
    <row r="66" spans="1:7" x14ac:dyDescent="0.25">
      <c r="A66" s="24"/>
      <c r="B66" s="25" t="s">
        <v>66</v>
      </c>
      <c r="C66" s="26" t="s">
        <v>134</v>
      </c>
      <c r="D66" s="27" t="s">
        <v>8</v>
      </c>
      <c r="E66" s="32">
        <v>1</v>
      </c>
      <c r="F66" s="28"/>
      <c r="G66" s="29">
        <f t="shared" si="0"/>
        <v>0</v>
      </c>
    </row>
    <row r="67" spans="1:7" x14ac:dyDescent="0.25">
      <c r="A67" s="24"/>
      <c r="B67" s="25" t="s">
        <v>67</v>
      </c>
      <c r="C67" s="26" t="s">
        <v>135</v>
      </c>
      <c r="D67" s="27" t="s">
        <v>8</v>
      </c>
      <c r="E67" s="32">
        <v>1</v>
      </c>
      <c r="F67" s="28"/>
      <c r="G67" s="29">
        <f t="shared" si="0"/>
        <v>0</v>
      </c>
    </row>
    <row r="68" spans="1:7" x14ac:dyDescent="0.25">
      <c r="A68" s="24"/>
      <c r="B68" s="25" t="s">
        <v>68</v>
      </c>
      <c r="C68" s="26" t="s">
        <v>136</v>
      </c>
      <c r="D68" s="27" t="s">
        <v>8</v>
      </c>
      <c r="E68" s="32">
        <v>1</v>
      </c>
      <c r="F68" s="28"/>
      <c r="G68" s="29">
        <f t="shared" si="0"/>
        <v>0</v>
      </c>
    </row>
    <row r="69" spans="1:7" x14ac:dyDescent="0.25">
      <c r="A69" s="2"/>
      <c r="B69" s="20" t="s">
        <v>69</v>
      </c>
      <c r="C69" s="1" t="s">
        <v>137</v>
      </c>
      <c r="D69" s="1" t="s">
        <v>8</v>
      </c>
      <c r="E69" s="22">
        <v>1</v>
      </c>
      <c r="F69" s="3"/>
      <c r="G69" s="4">
        <f t="shared" si="0"/>
        <v>0</v>
      </c>
    </row>
    <row r="70" spans="1:7" x14ac:dyDescent="0.25">
      <c r="A70" s="2"/>
      <c r="B70" s="20" t="s">
        <v>70</v>
      </c>
      <c r="C70" s="21" t="s">
        <v>138</v>
      </c>
      <c r="D70" s="1" t="s">
        <v>8</v>
      </c>
      <c r="E70" s="22">
        <v>2</v>
      </c>
      <c r="F70" s="3"/>
      <c r="G70" s="4">
        <f t="shared" ref="G70:G91" si="1">(E70*F70)</f>
        <v>0</v>
      </c>
    </row>
    <row r="71" spans="1:7" x14ac:dyDescent="0.25">
      <c r="A71" s="2"/>
      <c r="B71" s="20" t="s">
        <v>71</v>
      </c>
      <c r="C71" s="21" t="s">
        <v>139</v>
      </c>
      <c r="D71" s="1" t="s">
        <v>8</v>
      </c>
      <c r="E71" s="22">
        <v>1</v>
      </c>
      <c r="F71" s="3"/>
      <c r="G71" s="4">
        <f t="shared" si="1"/>
        <v>0</v>
      </c>
    </row>
    <row r="72" spans="1:7" ht="15.75" customHeight="1" x14ac:dyDescent="0.25">
      <c r="A72" s="2"/>
      <c r="B72" s="20" t="s">
        <v>72</v>
      </c>
      <c r="C72" s="21" t="s">
        <v>140</v>
      </c>
      <c r="D72" s="1" t="s">
        <v>8</v>
      </c>
      <c r="E72" s="22">
        <v>1</v>
      </c>
      <c r="F72" s="3"/>
      <c r="G72" s="4">
        <f t="shared" si="1"/>
        <v>0</v>
      </c>
    </row>
    <row r="73" spans="1:7" x14ac:dyDescent="0.25">
      <c r="A73" s="2"/>
      <c r="B73" s="20" t="s">
        <v>73</v>
      </c>
      <c r="C73" s="1" t="s">
        <v>141</v>
      </c>
      <c r="D73" s="1" t="s">
        <v>8</v>
      </c>
      <c r="E73" s="22">
        <v>1</v>
      </c>
      <c r="F73" s="3"/>
      <c r="G73" s="4">
        <f t="shared" si="1"/>
        <v>0</v>
      </c>
    </row>
    <row r="74" spans="1:7" x14ac:dyDescent="0.25">
      <c r="A74" s="2"/>
      <c r="B74" s="20" t="s">
        <v>74</v>
      </c>
      <c r="C74" s="1" t="s">
        <v>142</v>
      </c>
      <c r="D74" s="1" t="s">
        <v>8</v>
      </c>
      <c r="E74" s="22">
        <v>1</v>
      </c>
      <c r="F74" s="3"/>
      <c r="G74" s="4">
        <f t="shared" si="1"/>
        <v>0</v>
      </c>
    </row>
    <row r="75" spans="1:7" x14ac:dyDescent="0.25">
      <c r="A75" s="2"/>
      <c r="B75" s="20" t="s">
        <v>75</v>
      </c>
      <c r="C75" s="22" t="s">
        <v>143</v>
      </c>
      <c r="D75" s="1" t="s">
        <v>8</v>
      </c>
      <c r="E75" s="22">
        <v>1</v>
      </c>
      <c r="F75" s="3"/>
      <c r="G75" s="4">
        <f t="shared" si="1"/>
        <v>0</v>
      </c>
    </row>
    <row r="76" spans="1:7" x14ac:dyDescent="0.25">
      <c r="A76" s="2"/>
      <c r="B76" s="20" t="s">
        <v>76</v>
      </c>
      <c r="C76" s="22" t="s">
        <v>144</v>
      </c>
      <c r="D76" s="1" t="s">
        <v>8</v>
      </c>
      <c r="E76" s="22">
        <v>1</v>
      </c>
      <c r="F76" s="3"/>
      <c r="G76" s="4">
        <f t="shared" si="1"/>
        <v>0</v>
      </c>
    </row>
    <row r="77" spans="1:7" x14ac:dyDescent="0.25">
      <c r="A77" s="2"/>
      <c r="B77" s="20" t="s">
        <v>161</v>
      </c>
      <c r="C77" s="22" t="s">
        <v>147</v>
      </c>
      <c r="D77" s="1" t="s">
        <v>8</v>
      </c>
      <c r="E77" s="22">
        <v>12</v>
      </c>
      <c r="F77" s="3"/>
      <c r="G77" s="4">
        <f t="shared" si="1"/>
        <v>0</v>
      </c>
    </row>
    <row r="78" spans="1:7" x14ac:dyDescent="0.25">
      <c r="A78" s="2"/>
      <c r="B78" s="20" t="s">
        <v>160</v>
      </c>
      <c r="C78" s="22" t="s">
        <v>148</v>
      </c>
      <c r="D78" s="1" t="s">
        <v>8</v>
      </c>
      <c r="E78" s="22">
        <v>35</v>
      </c>
      <c r="F78" s="3"/>
      <c r="G78" s="4">
        <f t="shared" si="1"/>
        <v>0</v>
      </c>
    </row>
    <row r="79" spans="1:7" x14ac:dyDescent="0.25">
      <c r="A79" s="2"/>
      <c r="B79" s="20" t="s">
        <v>162</v>
      </c>
      <c r="C79" s="22" t="s">
        <v>149</v>
      </c>
      <c r="D79" s="1" t="s">
        <v>8</v>
      </c>
      <c r="E79" s="22">
        <v>4</v>
      </c>
      <c r="F79" s="3"/>
      <c r="G79" s="4">
        <f t="shared" si="1"/>
        <v>0</v>
      </c>
    </row>
    <row r="80" spans="1:7" x14ac:dyDescent="0.25">
      <c r="A80" s="2"/>
      <c r="B80" s="20" t="s">
        <v>163</v>
      </c>
      <c r="C80" s="22" t="s">
        <v>150</v>
      </c>
      <c r="D80" s="1" t="s">
        <v>8</v>
      </c>
      <c r="E80" s="22">
        <v>55</v>
      </c>
      <c r="F80" s="3"/>
      <c r="G80" s="4">
        <f t="shared" si="1"/>
        <v>0</v>
      </c>
    </row>
    <row r="81" spans="1:7" x14ac:dyDescent="0.25">
      <c r="A81" s="2"/>
      <c r="B81" s="20" t="s">
        <v>164</v>
      </c>
      <c r="C81" s="22" t="s">
        <v>151</v>
      </c>
      <c r="D81" s="1" t="s">
        <v>8</v>
      </c>
      <c r="E81" s="22">
        <v>30</v>
      </c>
      <c r="F81" s="3"/>
      <c r="G81" s="4">
        <f t="shared" si="1"/>
        <v>0</v>
      </c>
    </row>
    <row r="82" spans="1:7" x14ac:dyDescent="0.25">
      <c r="A82" s="2"/>
      <c r="B82" s="20" t="s">
        <v>165</v>
      </c>
      <c r="C82" s="22" t="s">
        <v>152</v>
      </c>
      <c r="D82" s="1" t="s">
        <v>8</v>
      </c>
      <c r="E82" s="22">
        <v>15</v>
      </c>
      <c r="F82" s="3"/>
      <c r="G82" s="4">
        <f t="shared" si="1"/>
        <v>0</v>
      </c>
    </row>
    <row r="83" spans="1:7" x14ac:dyDescent="0.25">
      <c r="A83" s="2"/>
      <c r="B83" s="20" t="s">
        <v>166</v>
      </c>
      <c r="C83" s="22" t="s">
        <v>153</v>
      </c>
      <c r="D83" s="1" t="s">
        <v>8</v>
      </c>
      <c r="E83" s="22">
        <v>20</v>
      </c>
      <c r="F83" s="3"/>
      <c r="G83" s="4">
        <f t="shared" si="1"/>
        <v>0</v>
      </c>
    </row>
    <row r="84" spans="1:7" x14ac:dyDescent="0.25">
      <c r="A84" s="2"/>
      <c r="B84" s="20" t="s">
        <v>167</v>
      </c>
      <c r="C84" s="22" t="s">
        <v>154</v>
      </c>
      <c r="D84" s="1" t="s">
        <v>8</v>
      </c>
      <c r="E84" s="22">
        <v>35</v>
      </c>
      <c r="F84" s="3"/>
      <c r="G84" s="4">
        <f t="shared" si="1"/>
        <v>0</v>
      </c>
    </row>
    <row r="85" spans="1:7" x14ac:dyDescent="0.25">
      <c r="A85" s="2"/>
      <c r="B85" s="20" t="s">
        <v>168</v>
      </c>
      <c r="C85" s="22" t="s">
        <v>155</v>
      </c>
      <c r="D85" s="1" t="s">
        <v>8</v>
      </c>
      <c r="E85" s="22">
        <v>55</v>
      </c>
      <c r="F85" s="3"/>
      <c r="G85" s="4">
        <f t="shared" si="1"/>
        <v>0</v>
      </c>
    </row>
    <row r="86" spans="1:7" x14ac:dyDescent="0.25">
      <c r="A86" s="2"/>
      <c r="B86" s="20" t="s">
        <v>169</v>
      </c>
      <c r="C86" s="22" t="s">
        <v>156</v>
      </c>
      <c r="D86" s="1" t="s">
        <v>8</v>
      </c>
      <c r="E86" s="22">
        <v>55</v>
      </c>
      <c r="F86" s="3"/>
      <c r="G86" s="4">
        <f t="shared" si="1"/>
        <v>0</v>
      </c>
    </row>
    <row r="87" spans="1:7" x14ac:dyDescent="0.25">
      <c r="A87" s="2"/>
      <c r="B87" s="20" t="s">
        <v>170</v>
      </c>
      <c r="C87" s="22" t="s">
        <v>157</v>
      </c>
      <c r="D87" s="1" t="s">
        <v>8</v>
      </c>
      <c r="E87" s="22">
        <v>45</v>
      </c>
      <c r="F87" s="3"/>
      <c r="G87" s="4">
        <f t="shared" si="1"/>
        <v>0</v>
      </c>
    </row>
    <row r="88" spans="1:7" x14ac:dyDescent="0.25">
      <c r="A88" s="2"/>
      <c r="B88" s="20" t="s">
        <v>171</v>
      </c>
      <c r="C88" s="22" t="s">
        <v>158</v>
      </c>
      <c r="D88" s="1" t="s">
        <v>8</v>
      </c>
      <c r="E88" s="22">
        <v>35</v>
      </c>
      <c r="F88" s="3"/>
      <c r="G88" s="4">
        <f t="shared" si="1"/>
        <v>0</v>
      </c>
    </row>
    <row r="89" spans="1:7" x14ac:dyDescent="0.25">
      <c r="A89" s="2"/>
      <c r="B89" s="20" t="s">
        <v>172</v>
      </c>
      <c r="C89" s="22" t="s">
        <v>159</v>
      </c>
      <c r="D89" s="1" t="s">
        <v>8</v>
      </c>
      <c r="E89" s="22">
        <v>18</v>
      </c>
      <c r="F89" s="3"/>
      <c r="G89" s="4">
        <f t="shared" si="1"/>
        <v>0</v>
      </c>
    </row>
    <row r="90" spans="1:7" x14ac:dyDescent="0.25">
      <c r="A90" s="2"/>
      <c r="B90" s="20" t="s">
        <v>77</v>
      </c>
      <c r="C90" s="22" t="s">
        <v>145</v>
      </c>
      <c r="D90" s="1" t="s">
        <v>8</v>
      </c>
      <c r="E90" s="22">
        <v>1</v>
      </c>
      <c r="F90" s="3"/>
      <c r="G90" s="4">
        <f t="shared" si="1"/>
        <v>0</v>
      </c>
    </row>
    <row r="91" spans="1:7" ht="15.75" thickBot="1" x14ac:dyDescent="0.3">
      <c r="A91" s="2"/>
      <c r="B91" s="20" t="s">
        <v>78</v>
      </c>
      <c r="C91" s="22" t="s">
        <v>146</v>
      </c>
      <c r="D91" s="1" t="s">
        <v>8</v>
      </c>
      <c r="E91" s="22">
        <v>1</v>
      </c>
      <c r="F91" s="3"/>
      <c r="G91" s="4">
        <f t="shared" si="1"/>
        <v>0</v>
      </c>
    </row>
    <row r="92" spans="1:7" ht="15.75" thickBot="1" x14ac:dyDescent="0.3">
      <c r="A92" s="13"/>
      <c r="B92" s="14"/>
      <c r="C92" s="14"/>
      <c r="D92" s="86" t="s">
        <v>2</v>
      </c>
      <c r="E92" s="87"/>
      <c r="F92" s="5"/>
      <c r="G92" s="6">
        <f>SUM(G5:G91)</f>
        <v>0</v>
      </c>
    </row>
  </sheetData>
  <mergeCells count="1">
    <mergeCell ref="D92:E92"/>
  </mergeCells>
  <conditionalFormatting sqref="G5:G91">
    <cfRule type="cellIs" dxfId="3" priority="1" stopIfTrue="1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27"/>
  <sheetViews>
    <sheetView topLeftCell="A91" workbookViewId="0">
      <selection activeCell="G126" sqref="G126"/>
    </sheetView>
  </sheetViews>
  <sheetFormatPr defaultRowHeight="15" x14ac:dyDescent="0.25"/>
  <cols>
    <col min="1" max="1" width="8.42578125" customWidth="1"/>
    <col min="2" max="2" width="50.42578125" customWidth="1"/>
    <col min="3" max="3" width="15.7109375" customWidth="1"/>
    <col min="4" max="4" width="9.7109375" customWidth="1"/>
    <col min="5" max="5" width="16.140625" style="30" customWidth="1"/>
    <col min="6" max="6" width="13.5703125" customWidth="1"/>
    <col min="7" max="7" width="16.140625" customWidth="1"/>
  </cols>
  <sheetData>
    <row r="2" spans="1:7" ht="18.75" x14ac:dyDescent="0.3">
      <c r="A2" s="23" t="s">
        <v>552</v>
      </c>
    </row>
    <row r="3" spans="1:7" ht="15.75" thickBot="1" x14ac:dyDescent="0.3"/>
    <row r="4" spans="1:7" ht="45.75" thickBot="1" x14ac:dyDescent="0.3">
      <c r="A4" s="41" t="s">
        <v>6</v>
      </c>
      <c r="B4" s="18" t="s">
        <v>3</v>
      </c>
      <c r="C4" s="42" t="s">
        <v>1</v>
      </c>
      <c r="D4" s="18" t="s">
        <v>0</v>
      </c>
      <c r="E4" s="42" t="s">
        <v>4</v>
      </c>
      <c r="F4" s="18" t="s">
        <v>7</v>
      </c>
      <c r="G4" s="19" t="s">
        <v>5</v>
      </c>
    </row>
    <row r="5" spans="1:7" x14ac:dyDescent="0.25">
      <c r="A5" s="43"/>
      <c r="B5" s="44" t="s">
        <v>180</v>
      </c>
      <c r="C5" s="45" t="s">
        <v>181</v>
      </c>
      <c r="D5" s="46" t="s">
        <v>8</v>
      </c>
      <c r="E5" s="47">
        <v>39</v>
      </c>
      <c r="F5" s="11"/>
      <c r="G5" s="12">
        <f t="shared" ref="G5:G68" si="0">(E5*F5)</f>
        <v>0</v>
      </c>
    </row>
    <row r="6" spans="1:7" x14ac:dyDescent="0.25">
      <c r="A6" s="48"/>
      <c r="B6" s="49" t="s">
        <v>182</v>
      </c>
      <c r="C6" s="50" t="s">
        <v>183</v>
      </c>
      <c r="D6" s="51" t="s">
        <v>184</v>
      </c>
      <c r="E6" s="52">
        <v>227.2</v>
      </c>
      <c r="F6" s="28"/>
      <c r="G6" s="29">
        <f t="shared" si="0"/>
        <v>0</v>
      </c>
    </row>
    <row r="7" spans="1:7" x14ac:dyDescent="0.25">
      <c r="A7" s="48"/>
      <c r="B7" s="49" t="s">
        <v>185</v>
      </c>
      <c r="C7" s="50" t="s">
        <v>186</v>
      </c>
      <c r="D7" s="51" t="s">
        <v>8</v>
      </c>
      <c r="E7" s="52">
        <v>14</v>
      </c>
      <c r="F7" s="28"/>
      <c r="G7" s="29">
        <f t="shared" si="0"/>
        <v>0</v>
      </c>
    </row>
    <row r="8" spans="1:7" x14ac:dyDescent="0.25">
      <c r="A8" s="48"/>
      <c r="B8" s="49" t="s">
        <v>187</v>
      </c>
      <c r="C8" s="50" t="s">
        <v>188</v>
      </c>
      <c r="D8" s="51" t="s">
        <v>8</v>
      </c>
      <c r="E8" s="52">
        <v>39</v>
      </c>
      <c r="F8" s="28"/>
      <c r="G8" s="29">
        <f t="shared" si="0"/>
        <v>0</v>
      </c>
    </row>
    <row r="9" spans="1:7" x14ac:dyDescent="0.25">
      <c r="A9" s="48"/>
      <c r="B9" s="49" t="s">
        <v>189</v>
      </c>
      <c r="C9" s="50" t="s">
        <v>190</v>
      </c>
      <c r="D9" s="51" t="s">
        <v>8</v>
      </c>
      <c r="E9" s="52">
        <v>17</v>
      </c>
      <c r="F9" s="28"/>
      <c r="G9" s="29">
        <f t="shared" si="0"/>
        <v>0</v>
      </c>
    </row>
    <row r="10" spans="1:7" x14ac:dyDescent="0.25">
      <c r="A10" s="48"/>
      <c r="B10" s="49" t="s">
        <v>191</v>
      </c>
      <c r="C10" s="50" t="s">
        <v>192</v>
      </c>
      <c r="D10" s="51" t="s">
        <v>8</v>
      </c>
      <c r="E10" s="52">
        <v>8</v>
      </c>
      <c r="F10" s="28"/>
      <c r="G10" s="29">
        <f t="shared" si="0"/>
        <v>0</v>
      </c>
    </row>
    <row r="11" spans="1:7" x14ac:dyDescent="0.25">
      <c r="A11" s="48"/>
      <c r="B11" s="49" t="s">
        <v>193</v>
      </c>
      <c r="C11" s="50" t="s">
        <v>194</v>
      </c>
      <c r="D11" s="51" t="s">
        <v>184</v>
      </c>
      <c r="E11" s="52">
        <v>335.6</v>
      </c>
      <c r="F11" s="28"/>
      <c r="G11" s="29">
        <f t="shared" si="0"/>
        <v>0</v>
      </c>
    </row>
    <row r="12" spans="1:7" x14ac:dyDescent="0.25">
      <c r="A12" s="48"/>
      <c r="B12" s="49" t="s">
        <v>189</v>
      </c>
      <c r="C12" s="50" t="s">
        <v>195</v>
      </c>
      <c r="D12" s="51" t="s">
        <v>8</v>
      </c>
      <c r="E12" s="52">
        <v>8</v>
      </c>
      <c r="F12" s="28"/>
      <c r="G12" s="29">
        <f t="shared" si="0"/>
        <v>0</v>
      </c>
    </row>
    <row r="13" spans="1:7" x14ac:dyDescent="0.25">
      <c r="A13" s="48"/>
      <c r="B13" s="49" t="s">
        <v>196</v>
      </c>
      <c r="C13" s="50" t="s">
        <v>197</v>
      </c>
      <c r="D13" s="51" t="s">
        <v>184</v>
      </c>
      <c r="E13" s="52">
        <v>480.9</v>
      </c>
      <c r="F13" s="28"/>
      <c r="G13" s="29">
        <f t="shared" si="0"/>
        <v>0</v>
      </c>
    </row>
    <row r="14" spans="1:7" x14ac:dyDescent="0.25">
      <c r="A14" s="48"/>
      <c r="B14" s="49" t="s">
        <v>198</v>
      </c>
      <c r="C14" s="50" t="s">
        <v>199</v>
      </c>
      <c r="D14" s="51" t="s">
        <v>8</v>
      </c>
      <c r="E14" s="52">
        <v>9</v>
      </c>
      <c r="F14" s="28"/>
      <c r="G14" s="29">
        <f t="shared" si="0"/>
        <v>0</v>
      </c>
    </row>
    <row r="15" spans="1:7" x14ac:dyDescent="0.25">
      <c r="A15" s="48"/>
      <c r="B15" s="49" t="s">
        <v>187</v>
      </c>
      <c r="C15" s="50" t="s">
        <v>200</v>
      </c>
      <c r="D15" s="51" t="s">
        <v>8</v>
      </c>
      <c r="E15" s="52">
        <v>19</v>
      </c>
      <c r="F15" s="28"/>
      <c r="G15" s="29">
        <f t="shared" si="0"/>
        <v>0</v>
      </c>
    </row>
    <row r="16" spans="1:7" x14ac:dyDescent="0.25">
      <c r="A16" s="48"/>
      <c r="B16" s="49" t="s">
        <v>201</v>
      </c>
      <c r="C16" s="50" t="s">
        <v>202</v>
      </c>
      <c r="D16" s="51" t="s">
        <v>8</v>
      </c>
      <c r="E16" s="52">
        <v>15</v>
      </c>
      <c r="F16" s="28"/>
      <c r="G16" s="29">
        <f t="shared" si="0"/>
        <v>0</v>
      </c>
    </row>
    <row r="17" spans="1:7" x14ac:dyDescent="0.25">
      <c r="A17" s="48"/>
      <c r="B17" s="49" t="s">
        <v>203</v>
      </c>
      <c r="C17" s="50" t="s">
        <v>204</v>
      </c>
      <c r="D17" s="51" t="s">
        <v>8</v>
      </c>
      <c r="E17" s="52">
        <v>6</v>
      </c>
      <c r="F17" s="28"/>
      <c r="G17" s="29">
        <f t="shared" si="0"/>
        <v>0</v>
      </c>
    </row>
    <row r="18" spans="1:7" x14ac:dyDescent="0.25">
      <c r="A18" s="48"/>
      <c r="B18" s="49" t="s">
        <v>205</v>
      </c>
      <c r="C18" s="50" t="s">
        <v>206</v>
      </c>
      <c r="D18" s="51" t="s">
        <v>8</v>
      </c>
      <c r="E18" s="52">
        <v>598</v>
      </c>
      <c r="F18" s="28"/>
      <c r="G18" s="29">
        <f t="shared" si="0"/>
        <v>0</v>
      </c>
    </row>
    <row r="19" spans="1:7" x14ac:dyDescent="0.25">
      <c r="A19" s="48"/>
      <c r="B19" s="49" t="s">
        <v>207</v>
      </c>
      <c r="C19" s="50" t="s">
        <v>208</v>
      </c>
      <c r="D19" s="51" t="s">
        <v>8</v>
      </c>
      <c r="E19" s="52">
        <v>41</v>
      </c>
      <c r="F19" s="28"/>
      <c r="G19" s="29">
        <f t="shared" si="0"/>
        <v>0</v>
      </c>
    </row>
    <row r="20" spans="1:7" x14ac:dyDescent="0.25">
      <c r="A20" s="48"/>
      <c r="B20" s="49" t="s">
        <v>56</v>
      </c>
      <c r="C20" s="50" t="s">
        <v>209</v>
      </c>
      <c r="D20" s="51" t="s">
        <v>8</v>
      </c>
      <c r="E20" s="52">
        <v>73</v>
      </c>
      <c r="F20" s="28"/>
      <c r="G20" s="29">
        <f t="shared" si="0"/>
        <v>0</v>
      </c>
    </row>
    <row r="21" spans="1:7" x14ac:dyDescent="0.25">
      <c r="A21" s="48"/>
      <c r="B21" s="49" t="s">
        <v>210</v>
      </c>
      <c r="C21" s="50" t="s">
        <v>211</v>
      </c>
      <c r="D21" s="51" t="s">
        <v>8</v>
      </c>
      <c r="E21" s="52">
        <v>343</v>
      </c>
      <c r="F21" s="28"/>
      <c r="G21" s="29">
        <f t="shared" si="0"/>
        <v>0</v>
      </c>
    </row>
    <row r="22" spans="1:7" x14ac:dyDescent="0.25">
      <c r="A22" s="48"/>
      <c r="B22" s="49" t="s">
        <v>212</v>
      </c>
      <c r="C22" s="50" t="s">
        <v>213</v>
      </c>
      <c r="D22" s="51" t="s">
        <v>184</v>
      </c>
      <c r="E22" s="52">
        <v>315.8</v>
      </c>
      <c r="F22" s="28"/>
      <c r="G22" s="29">
        <f t="shared" si="0"/>
        <v>0</v>
      </c>
    </row>
    <row r="23" spans="1:7" x14ac:dyDescent="0.25">
      <c r="A23" s="48"/>
      <c r="B23" s="49" t="s">
        <v>18</v>
      </c>
      <c r="C23" s="50" t="s">
        <v>214</v>
      </c>
      <c r="D23" s="51" t="s">
        <v>8</v>
      </c>
      <c r="E23" s="52">
        <v>22</v>
      </c>
      <c r="F23" s="28"/>
      <c r="G23" s="29">
        <f t="shared" si="0"/>
        <v>0</v>
      </c>
    </row>
    <row r="24" spans="1:7" x14ac:dyDescent="0.25">
      <c r="A24" s="48"/>
      <c r="B24" s="49" t="s">
        <v>215</v>
      </c>
      <c r="C24" s="50" t="s">
        <v>216</v>
      </c>
      <c r="D24" s="51" t="s">
        <v>8</v>
      </c>
      <c r="E24" s="52">
        <v>71</v>
      </c>
      <c r="F24" s="28"/>
      <c r="G24" s="29">
        <f t="shared" si="0"/>
        <v>0</v>
      </c>
    </row>
    <row r="25" spans="1:7" x14ac:dyDescent="0.25">
      <c r="A25" s="48"/>
      <c r="B25" s="49" t="s">
        <v>217</v>
      </c>
      <c r="C25" s="50" t="s">
        <v>218</v>
      </c>
      <c r="D25" s="51" t="s">
        <v>8</v>
      </c>
      <c r="E25" s="52">
        <v>48</v>
      </c>
      <c r="F25" s="28"/>
      <c r="G25" s="29">
        <f t="shared" si="0"/>
        <v>0</v>
      </c>
    </row>
    <row r="26" spans="1:7" x14ac:dyDescent="0.25">
      <c r="A26" s="48"/>
      <c r="B26" s="49" t="s">
        <v>219</v>
      </c>
      <c r="C26" s="50" t="s">
        <v>220</v>
      </c>
      <c r="D26" s="51" t="s">
        <v>8</v>
      </c>
      <c r="E26" s="52">
        <v>5</v>
      </c>
      <c r="F26" s="28"/>
      <c r="G26" s="29">
        <f t="shared" si="0"/>
        <v>0</v>
      </c>
    </row>
    <row r="27" spans="1:7" x14ac:dyDescent="0.25">
      <c r="A27" s="48"/>
      <c r="B27" s="49" t="s">
        <v>18</v>
      </c>
      <c r="C27" s="50" t="s">
        <v>221</v>
      </c>
      <c r="D27" s="51" t="s">
        <v>8</v>
      </c>
      <c r="E27" s="52">
        <v>5</v>
      </c>
      <c r="F27" s="28"/>
      <c r="G27" s="29">
        <f t="shared" si="0"/>
        <v>0</v>
      </c>
    </row>
    <row r="28" spans="1:7" x14ac:dyDescent="0.25">
      <c r="A28" s="48"/>
      <c r="B28" s="49" t="s">
        <v>222</v>
      </c>
      <c r="C28" s="50" t="s">
        <v>223</v>
      </c>
      <c r="D28" s="51" t="s">
        <v>8</v>
      </c>
      <c r="E28" s="52">
        <v>81</v>
      </c>
      <c r="F28" s="28"/>
      <c r="G28" s="29">
        <f t="shared" si="0"/>
        <v>0</v>
      </c>
    </row>
    <row r="29" spans="1:7" x14ac:dyDescent="0.25">
      <c r="A29" s="48"/>
      <c r="B29" s="49" t="s">
        <v>224</v>
      </c>
      <c r="C29" s="50" t="s">
        <v>225</v>
      </c>
      <c r="D29" s="51" t="s">
        <v>8</v>
      </c>
      <c r="E29" s="52">
        <v>153</v>
      </c>
      <c r="F29" s="28"/>
      <c r="G29" s="29">
        <f t="shared" si="0"/>
        <v>0</v>
      </c>
    </row>
    <row r="30" spans="1:7" x14ac:dyDescent="0.25">
      <c r="A30" s="48"/>
      <c r="B30" s="49" t="s">
        <v>226</v>
      </c>
      <c r="C30" s="50" t="s">
        <v>227</v>
      </c>
      <c r="D30" s="51" t="s">
        <v>8</v>
      </c>
      <c r="E30" s="52">
        <v>5</v>
      </c>
      <c r="F30" s="28"/>
      <c r="G30" s="29">
        <f t="shared" si="0"/>
        <v>0</v>
      </c>
    </row>
    <row r="31" spans="1:7" x14ac:dyDescent="0.25">
      <c r="A31" s="48"/>
      <c r="B31" s="49" t="s">
        <v>228</v>
      </c>
      <c r="C31" s="50" t="s">
        <v>229</v>
      </c>
      <c r="D31" s="51" t="s">
        <v>8</v>
      </c>
      <c r="E31" s="52">
        <v>46</v>
      </c>
      <c r="F31" s="28"/>
      <c r="G31" s="29">
        <f t="shared" si="0"/>
        <v>0</v>
      </c>
    </row>
    <row r="32" spans="1:7" x14ac:dyDescent="0.25">
      <c r="A32" s="48"/>
      <c r="B32" s="49" t="s">
        <v>230</v>
      </c>
      <c r="C32" s="50" t="s">
        <v>231</v>
      </c>
      <c r="D32" s="51" t="s">
        <v>8</v>
      </c>
      <c r="E32" s="52">
        <v>15</v>
      </c>
      <c r="F32" s="28"/>
      <c r="G32" s="29">
        <f t="shared" si="0"/>
        <v>0</v>
      </c>
    </row>
    <row r="33" spans="1:7" x14ac:dyDescent="0.25">
      <c r="A33" s="48"/>
      <c r="B33" s="49" t="s">
        <v>232</v>
      </c>
      <c r="C33" s="50" t="s">
        <v>233</v>
      </c>
      <c r="D33" s="51" t="s">
        <v>8</v>
      </c>
      <c r="E33" s="52">
        <v>12</v>
      </c>
      <c r="F33" s="28"/>
      <c r="G33" s="29">
        <f t="shared" si="0"/>
        <v>0</v>
      </c>
    </row>
    <row r="34" spans="1:7" x14ac:dyDescent="0.25">
      <c r="A34" s="48"/>
      <c r="B34" s="49" t="s">
        <v>234</v>
      </c>
      <c r="C34" s="50" t="s">
        <v>235</v>
      </c>
      <c r="D34" s="51" t="s">
        <v>8</v>
      </c>
      <c r="E34" s="52">
        <v>12</v>
      </c>
      <c r="F34" s="28"/>
      <c r="G34" s="29">
        <f t="shared" si="0"/>
        <v>0</v>
      </c>
    </row>
    <row r="35" spans="1:7" x14ac:dyDescent="0.25">
      <c r="A35" s="48"/>
      <c r="B35" s="49" t="s">
        <v>236</v>
      </c>
      <c r="C35" s="50" t="s">
        <v>237</v>
      </c>
      <c r="D35" s="51" t="s">
        <v>8</v>
      </c>
      <c r="E35" s="52">
        <v>188</v>
      </c>
      <c r="F35" s="28"/>
      <c r="G35" s="29">
        <f t="shared" si="0"/>
        <v>0</v>
      </c>
    </row>
    <row r="36" spans="1:7" x14ac:dyDescent="0.25">
      <c r="A36" s="48"/>
      <c r="B36" s="49" t="s">
        <v>238</v>
      </c>
      <c r="C36" s="50" t="s">
        <v>239</v>
      </c>
      <c r="D36" s="51" t="s">
        <v>8</v>
      </c>
      <c r="E36" s="52">
        <v>23</v>
      </c>
      <c r="F36" s="28"/>
      <c r="G36" s="29">
        <f t="shared" si="0"/>
        <v>0</v>
      </c>
    </row>
    <row r="37" spans="1:7" x14ac:dyDescent="0.25">
      <c r="A37" s="48"/>
      <c r="B37" s="49" t="s">
        <v>240</v>
      </c>
      <c r="C37" s="50" t="s">
        <v>241</v>
      </c>
      <c r="D37" s="51" t="s">
        <v>8</v>
      </c>
      <c r="E37" s="52">
        <v>5</v>
      </c>
      <c r="F37" s="28"/>
      <c r="G37" s="29">
        <f t="shared" si="0"/>
        <v>0</v>
      </c>
    </row>
    <row r="38" spans="1:7" x14ac:dyDescent="0.25">
      <c r="A38" s="48"/>
      <c r="B38" s="49" t="s">
        <v>242</v>
      </c>
      <c r="C38" s="50" t="s">
        <v>243</v>
      </c>
      <c r="D38" s="51" t="s">
        <v>8</v>
      </c>
      <c r="E38" s="52">
        <v>66</v>
      </c>
      <c r="F38" s="28"/>
      <c r="G38" s="29">
        <f t="shared" si="0"/>
        <v>0</v>
      </c>
    </row>
    <row r="39" spans="1:7" x14ac:dyDescent="0.25">
      <c r="A39" s="48"/>
      <c r="B39" s="49" t="s">
        <v>244</v>
      </c>
      <c r="C39" s="50" t="s">
        <v>245</v>
      </c>
      <c r="D39" s="51" t="s">
        <v>8</v>
      </c>
      <c r="E39" s="52">
        <v>81</v>
      </c>
      <c r="F39" s="28"/>
      <c r="G39" s="29">
        <f t="shared" si="0"/>
        <v>0</v>
      </c>
    </row>
    <row r="40" spans="1:7" x14ac:dyDescent="0.25">
      <c r="A40" s="48"/>
      <c r="B40" s="49" t="s">
        <v>246</v>
      </c>
      <c r="C40" s="50" t="s">
        <v>247</v>
      </c>
      <c r="D40" s="51" t="s">
        <v>8</v>
      </c>
      <c r="E40" s="52">
        <v>15</v>
      </c>
      <c r="F40" s="28"/>
      <c r="G40" s="29">
        <f t="shared" si="0"/>
        <v>0</v>
      </c>
    </row>
    <row r="41" spans="1:7" x14ac:dyDescent="0.25">
      <c r="A41" s="48"/>
      <c r="B41" s="49" t="s">
        <v>248</v>
      </c>
      <c r="C41" s="50" t="s">
        <v>249</v>
      </c>
      <c r="D41" s="51" t="s">
        <v>8</v>
      </c>
      <c r="E41" s="52">
        <v>2</v>
      </c>
      <c r="F41" s="28"/>
      <c r="G41" s="29">
        <f t="shared" si="0"/>
        <v>0</v>
      </c>
    </row>
    <row r="42" spans="1:7" x14ac:dyDescent="0.25">
      <c r="A42" s="48"/>
      <c r="B42" s="49" t="s">
        <v>250</v>
      </c>
      <c r="C42" s="50" t="s">
        <v>251</v>
      </c>
      <c r="D42" s="51" t="s">
        <v>8</v>
      </c>
      <c r="E42" s="52">
        <v>1</v>
      </c>
      <c r="F42" s="28"/>
      <c r="G42" s="29">
        <f t="shared" si="0"/>
        <v>0</v>
      </c>
    </row>
    <row r="43" spans="1:7" x14ac:dyDescent="0.25">
      <c r="A43" s="48"/>
      <c r="B43" s="49" t="s">
        <v>252</v>
      </c>
      <c r="C43" s="50" t="s">
        <v>253</v>
      </c>
      <c r="D43" s="51" t="s">
        <v>8</v>
      </c>
      <c r="E43" s="52">
        <v>1</v>
      </c>
      <c r="F43" s="28"/>
      <c r="G43" s="29">
        <f t="shared" si="0"/>
        <v>0</v>
      </c>
    </row>
    <row r="44" spans="1:7" x14ac:dyDescent="0.25">
      <c r="A44" s="48"/>
      <c r="B44" s="49" t="s">
        <v>254</v>
      </c>
      <c r="C44" s="50" t="s">
        <v>255</v>
      </c>
      <c r="D44" s="51" t="s">
        <v>8</v>
      </c>
      <c r="E44" s="52">
        <v>1</v>
      </c>
      <c r="F44" s="28"/>
      <c r="G44" s="29">
        <f t="shared" si="0"/>
        <v>0</v>
      </c>
    </row>
    <row r="45" spans="1:7" x14ac:dyDescent="0.25">
      <c r="A45" s="48"/>
      <c r="B45" s="49" t="s">
        <v>256</v>
      </c>
      <c r="C45" s="50" t="s">
        <v>257</v>
      </c>
      <c r="D45" s="51" t="s">
        <v>8</v>
      </c>
      <c r="E45" s="52">
        <v>9</v>
      </c>
      <c r="F45" s="28"/>
      <c r="G45" s="29">
        <f t="shared" si="0"/>
        <v>0</v>
      </c>
    </row>
    <row r="46" spans="1:7" x14ac:dyDescent="0.25">
      <c r="A46" s="48"/>
      <c r="B46" s="49" t="s">
        <v>258</v>
      </c>
      <c r="C46" s="50" t="s">
        <v>259</v>
      </c>
      <c r="D46" s="51" t="s">
        <v>184</v>
      </c>
      <c r="E46" s="52">
        <v>105</v>
      </c>
      <c r="F46" s="28"/>
      <c r="G46" s="29">
        <f t="shared" si="0"/>
        <v>0</v>
      </c>
    </row>
    <row r="47" spans="1:7" x14ac:dyDescent="0.25">
      <c r="A47" s="48"/>
      <c r="B47" s="49" t="s">
        <v>260</v>
      </c>
      <c r="C47" s="50" t="s">
        <v>261</v>
      </c>
      <c r="D47" s="51" t="s">
        <v>8</v>
      </c>
      <c r="E47" s="52">
        <v>3</v>
      </c>
      <c r="F47" s="28"/>
      <c r="G47" s="29">
        <f t="shared" si="0"/>
        <v>0</v>
      </c>
    </row>
    <row r="48" spans="1:7" x14ac:dyDescent="0.25">
      <c r="A48" s="48"/>
      <c r="B48" s="49" t="s">
        <v>262</v>
      </c>
      <c r="C48" s="50" t="s">
        <v>263</v>
      </c>
      <c r="D48" s="51" t="s">
        <v>8</v>
      </c>
      <c r="E48" s="52">
        <v>1</v>
      </c>
      <c r="F48" s="28"/>
      <c r="G48" s="29">
        <f t="shared" si="0"/>
        <v>0</v>
      </c>
    </row>
    <row r="49" spans="1:7" x14ac:dyDescent="0.25">
      <c r="A49" s="48"/>
      <c r="B49" s="49" t="s">
        <v>264</v>
      </c>
      <c r="C49" s="50" t="s">
        <v>265</v>
      </c>
      <c r="D49" s="51" t="s">
        <v>8</v>
      </c>
      <c r="E49" s="52">
        <v>1</v>
      </c>
      <c r="F49" s="28"/>
      <c r="G49" s="29">
        <f t="shared" si="0"/>
        <v>0</v>
      </c>
    </row>
    <row r="50" spans="1:7" x14ac:dyDescent="0.25">
      <c r="A50" s="48"/>
      <c r="B50" s="49" t="s">
        <v>32</v>
      </c>
      <c r="C50" s="50" t="s">
        <v>266</v>
      </c>
      <c r="D50" s="51" t="s">
        <v>184</v>
      </c>
      <c r="E50" s="52">
        <v>77.5</v>
      </c>
      <c r="F50" s="28"/>
      <c r="G50" s="29">
        <f t="shared" si="0"/>
        <v>0</v>
      </c>
    </row>
    <row r="51" spans="1:7" x14ac:dyDescent="0.25">
      <c r="A51" s="48"/>
      <c r="B51" s="49" t="s">
        <v>267</v>
      </c>
      <c r="C51" s="50" t="s">
        <v>268</v>
      </c>
      <c r="D51" s="51" t="s">
        <v>8</v>
      </c>
      <c r="E51" s="52">
        <v>10</v>
      </c>
      <c r="F51" s="28"/>
      <c r="G51" s="29">
        <f t="shared" si="0"/>
        <v>0</v>
      </c>
    </row>
    <row r="52" spans="1:7" x14ac:dyDescent="0.25">
      <c r="A52" s="48"/>
      <c r="B52" s="49" t="s">
        <v>252</v>
      </c>
      <c r="C52" s="50" t="s">
        <v>269</v>
      </c>
      <c r="D52" s="51" t="s">
        <v>8</v>
      </c>
      <c r="E52" s="52">
        <v>1</v>
      </c>
      <c r="F52" s="28"/>
      <c r="G52" s="29">
        <f t="shared" si="0"/>
        <v>0</v>
      </c>
    </row>
    <row r="53" spans="1:7" x14ac:dyDescent="0.25">
      <c r="A53" s="48"/>
      <c r="B53" s="49" t="s">
        <v>270</v>
      </c>
      <c r="C53" s="50" t="s">
        <v>271</v>
      </c>
      <c r="D53" s="51" t="s">
        <v>8</v>
      </c>
      <c r="E53" s="52">
        <v>3</v>
      </c>
      <c r="F53" s="28"/>
      <c r="G53" s="29">
        <f t="shared" si="0"/>
        <v>0</v>
      </c>
    </row>
    <row r="54" spans="1:7" x14ac:dyDescent="0.25">
      <c r="A54" s="48"/>
      <c r="B54" s="49" t="s">
        <v>272</v>
      </c>
      <c r="C54" s="50" t="s">
        <v>273</v>
      </c>
      <c r="D54" s="51" t="s">
        <v>8</v>
      </c>
      <c r="E54" s="52">
        <v>29</v>
      </c>
      <c r="F54" s="28"/>
      <c r="G54" s="29">
        <f t="shared" si="0"/>
        <v>0</v>
      </c>
    </row>
    <row r="55" spans="1:7" x14ac:dyDescent="0.25">
      <c r="A55" s="48"/>
      <c r="B55" s="49" t="s">
        <v>274</v>
      </c>
      <c r="C55" s="50" t="s">
        <v>275</v>
      </c>
      <c r="D55" s="51" t="s">
        <v>8</v>
      </c>
      <c r="E55" s="52">
        <v>8</v>
      </c>
      <c r="F55" s="28"/>
      <c r="G55" s="29">
        <f t="shared" si="0"/>
        <v>0</v>
      </c>
    </row>
    <row r="56" spans="1:7" x14ac:dyDescent="0.25">
      <c r="A56" s="48"/>
      <c r="B56" s="49" t="s">
        <v>276</v>
      </c>
      <c r="C56" s="50" t="s">
        <v>277</v>
      </c>
      <c r="D56" s="51" t="s">
        <v>8</v>
      </c>
      <c r="E56" s="52">
        <v>60</v>
      </c>
      <c r="F56" s="28"/>
      <c r="G56" s="29">
        <f t="shared" si="0"/>
        <v>0</v>
      </c>
    </row>
    <row r="57" spans="1:7" x14ac:dyDescent="0.25">
      <c r="A57" s="48"/>
      <c r="B57" s="49" t="s">
        <v>278</v>
      </c>
      <c r="C57" s="50" t="s">
        <v>279</v>
      </c>
      <c r="D57" s="51" t="s">
        <v>8</v>
      </c>
      <c r="E57" s="52">
        <v>2</v>
      </c>
      <c r="F57" s="28"/>
      <c r="G57" s="29">
        <f t="shared" si="0"/>
        <v>0</v>
      </c>
    </row>
    <row r="58" spans="1:7" x14ac:dyDescent="0.25">
      <c r="A58" s="48"/>
      <c r="B58" s="49" t="s">
        <v>280</v>
      </c>
      <c r="C58" s="50" t="s">
        <v>281</v>
      </c>
      <c r="D58" s="51" t="s">
        <v>8</v>
      </c>
      <c r="E58" s="52">
        <v>8</v>
      </c>
      <c r="F58" s="28"/>
      <c r="G58" s="29">
        <f t="shared" si="0"/>
        <v>0</v>
      </c>
    </row>
    <row r="59" spans="1:7" x14ac:dyDescent="0.25">
      <c r="A59" s="48"/>
      <c r="B59" s="49" t="s">
        <v>24</v>
      </c>
      <c r="C59" s="50" t="s">
        <v>282</v>
      </c>
      <c r="D59" s="51" t="s">
        <v>8</v>
      </c>
      <c r="E59" s="52">
        <v>86</v>
      </c>
      <c r="F59" s="28"/>
      <c r="G59" s="29">
        <f t="shared" si="0"/>
        <v>0</v>
      </c>
    </row>
    <row r="60" spans="1:7" x14ac:dyDescent="0.25">
      <c r="A60" s="48"/>
      <c r="B60" s="49" t="s">
        <v>276</v>
      </c>
      <c r="C60" s="50" t="s">
        <v>283</v>
      </c>
      <c r="D60" s="51" t="s">
        <v>8</v>
      </c>
      <c r="E60" s="52">
        <v>46</v>
      </c>
      <c r="F60" s="28"/>
      <c r="G60" s="29">
        <f t="shared" si="0"/>
        <v>0</v>
      </c>
    </row>
    <row r="61" spans="1:7" x14ac:dyDescent="0.25">
      <c r="A61" s="48"/>
      <c r="B61" s="49" t="s">
        <v>284</v>
      </c>
      <c r="C61" s="50" t="s">
        <v>285</v>
      </c>
      <c r="D61" s="51" t="s">
        <v>8</v>
      </c>
      <c r="E61" s="52">
        <v>5</v>
      </c>
      <c r="F61" s="28"/>
      <c r="G61" s="29">
        <f t="shared" si="0"/>
        <v>0</v>
      </c>
    </row>
    <row r="62" spans="1:7" x14ac:dyDescent="0.25">
      <c r="A62" s="48"/>
      <c r="B62" s="49" t="s">
        <v>264</v>
      </c>
      <c r="C62" s="50" t="s">
        <v>286</v>
      </c>
      <c r="D62" s="51" t="s">
        <v>8</v>
      </c>
      <c r="E62" s="52">
        <v>2</v>
      </c>
      <c r="F62" s="28"/>
      <c r="G62" s="29">
        <f t="shared" si="0"/>
        <v>0</v>
      </c>
    </row>
    <row r="63" spans="1:7" x14ac:dyDescent="0.25">
      <c r="A63" s="48"/>
      <c r="B63" s="49" t="s">
        <v>287</v>
      </c>
      <c r="C63" s="50" t="s">
        <v>288</v>
      </c>
      <c r="D63" s="51" t="s">
        <v>8</v>
      </c>
      <c r="E63" s="52">
        <v>4</v>
      </c>
      <c r="F63" s="28"/>
      <c r="G63" s="29">
        <f t="shared" si="0"/>
        <v>0</v>
      </c>
    </row>
    <row r="64" spans="1:7" x14ac:dyDescent="0.25">
      <c r="A64" s="48"/>
      <c r="B64" s="49" t="s">
        <v>289</v>
      </c>
      <c r="C64" s="50" t="s">
        <v>290</v>
      </c>
      <c r="D64" s="51" t="s">
        <v>8</v>
      </c>
      <c r="E64" s="52">
        <v>38</v>
      </c>
      <c r="F64" s="28"/>
      <c r="G64" s="29">
        <f t="shared" si="0"/>
        <v>0</v>
      </c>
    </row>
    <row r="65" spans="1:7" x14ac:dyDescent="0.25">
      <c r="A65" s="48"/>
      <c r="B65" s="49" t="s">
        <v>291</v>
      </c>
      <c r="C65" s="50" t="s">
        <v>292</v>
      </c>
      <c r="D65" s="51" t="s">
        <v>8</v>
      </c>
      <c r="E65" s="52">
        <v>9</v>
      </c>
      <c r="F65" s="28"/>
      <c r="G65" s="29">
        <f t="shared" si="0"/>
        <v>0</v>
      </c>
    </row>
    <row r="66" spans="1:7" x14ac:dyDescent="0.25">
      <c r="A66" s="48"/>
      <c r="B66" s="49" t="s">
        <v>289</v>
      </c>
      <c r="C66" s="50" t="s">
        <v>293</v>
      </c>
      <c r="D66" s="51" t="s">
        <v>8</v>
      </c>
      <c r="E66" s="52">
        <v>24</v>
      </c>
      <c r="F66" s="28"/>
      <c r="G66" s="29">
        <f t="shared" si="0"/>
        <v>0</v>
      </c>
    </row>
    <row r="67" spans="1:7" x14ac:dyDescent="0.25">
      <c r="A67" s="48"/>
      <c r="B67" s="49" t="s">
        <v>294</v>
      </c>
      <c r="C67" s="50" t="s">
        <v>295</v>
      </c>
      <c r="D67" s="51" t="s">
        <v>8</v>
      </c>
      <c r="E67" s="52">
        <v>2</v>
      </c>
      <c r="F67" s="28"/>
      <c r="G67" s="29">
        <f t="shared" si="0"/>
        <v>0</v>
      </c>
    </row>
    <row r="68" spans="1:7" x14ac:dyDescent="0.25">
      <c r="A68" s="48"/>
      <c r="B68" s="49" t="s">
        <v>296</v>
      </c>
      <c r="C68" s="50" t="s">
        <v>297</v>
      </c>
      <c r="D68" s="51" t="s">
        <v>8</v>
      </c>
      <c r="E68" s="52">
        <v>1</v>
      </c>
      <c r="F68" s="28"/>
      <c r="G68" s="29">
        <f t="shared" si="0"/>
        <v>0</v>
      </c>
    </row>
    <row r="69" spans="1:7" x14ac:dyDescent="0.25">
      <c r="A69" s="48"/>
      <c r="B69" s="49" t="s">
        <v>298</v>
      </c>
      <c r="C69" s="50" t="s">
        <v>299</v>
      </c>
      <c r="D69" s="51" t="s">
        <v>8</v>
      </c>
      <c r="E69" s="52">
        <v>2</v>
      </c>
      <c r="F69" s="28"/>
      <c r="G69" s="29">
        <f t="shared" ref="G69:G126" si="1">(E69*F69)</f>
        <v>0</v>
      </c>
    </row>
    <row r="70" spans="1:7" x14ac:dyDescent="0.25">
      <c r="A70" s="48"/>
      <c r="B70" s="49" t="s">
        <v>300</v>
      </c>
      <c r="C70" s="50" t="s">
        <v>301</v>
      </c>
      <c r="D70" s="51" t="s">
        <v>8</v>
      </c>
      <c r="E70" s="52">
        <v>1</v>
      </c>
      <c r="F70" s="28"/>
      <c r="G70" s="29">
        <f t="shared" si="1"/>
        <v>0</v>
      </c>
    </row>
    <row r="71" spans="1:7" x14ac:dyDescent="0.25">
      <c r="A71" s="48"/>
      <c r="B71" s="49" t="s">
        <v>302</v>
      </c>
      <c r="C71" s="50" t="s">
        <v>303</v>
      </c>
      <c r="D71" s="51" t="s">
        <v>184</v>
      </c>
      <c r="E71" s="52">
        <v>23.2</v>
      </c>
      <c r="F71" s="28"/>
      <c r="G71" s="29">
        <f t="shared" si="1"/>
        <v>0</v>
      </c>
    </row>
    <row r="72" spans="1:7" x14ac:dyDescent="0.25">
      <c r="A72" s="48"/>
      <c r="B72" s="49" t="s">
        <v>304</v>
      </c>
      <c r="C72" s="50" t="s">
        <v>305</v>
      </c>
      <c r="D72" s="51" t="s">
        <v>8</v>
      </c>
      <c r="E72" s="52">
        <v>23</v>
      </c>
      <c r="F72" s="28"/>
      <c r="G72" s="29">
        <f t="shared" si="1"/>
        <v>0</v>
      </c>
    </row>
    <row r="73" spans="1:7" x14ac:dyDescent="0.25">
      <c r="A73" s="48"/>
      <c r="B73" s="49" t="s">
        <v>306</v>
      </c>
      <c r="C73" s="50" t="s">
        <v>307</v>
      </c>
      <c r="D73" s="51" t="s">
        <v>8</v>
      </c>
      <c r="E73" s="52">
        <v>1</v>
      </c>
      <c r="F73" s="28"/>
      <c r="G73" s="29">
        <f t="shared" si="1"/>
        <v>0</v>
      </c>
    </row>
    <row r="74" spans="1:7" x14ac:dyDescent="0.25">
      <c r="A74" s="48"/>
      <c r="B74" s="49" t="s">
        <v>308</v>
      </c>
      <c r="C74" s="50" t="s">
        <v>309</v>
      </c>
      <c r="D74" s="51" t="s">
        <v>8</v>
      </c>
      <c r="E74" s="52">
        <v>2</v>
      </c>
      <c r="F74" s="28"/>
      <c r="G74" s="29">
        <f t="shared" si="1"/>
        <v>0</v>
      </c>
    </row>
    <row r="75" spans="1:7" x14ac:dyDescent="0.25">
      <c r="A75" s="48"/>
      <c r="B75" s="49" t="s">
        <v>310</v>
      </c>
      <c r="C75" s="50" t="s">
        <v>311</v>
      </c>
      <c r="D75" s="51" t="s">
        <v>8</v>
      </c>
      <c r="E75" s="52">
        <v>1</v>
      </c>
      <c r="F75" s="28"/>
      <c r="G75" s="29">
        <f t="shared" si="1"/>
        <v>0</v>
      </c>
    </row>
    <row r="76" spans="1:7" x14ac:dyDescent="0.25">
      <c r="A76" s="48"/>
      <c r="B76" s="49" t="s">
        <v>312</v>
      </c>
      <c r="C76" s="50" t="s">
        <v>313</v>
      </c>
      <c r="D76" s="51" t="s">
        <v>8</v>
      </c>
      <c r="E76" s="52">
        <v>11</v>
      </c>
      <c r="F76" s="28"/>
      <c r="G76" s="29">
        <f t="shared" si="1"/>
        <v>0</v>
      </c>
    </row>
    <row r="77" spans="1:7" x14ac:dyDescent="0.25">
      <c r="A77" s="48"/>
      <c r="B77" s="49" t="s">
        <v>276</v>
      </c>
      <c r="C77" s="50" t="s">
        <v>314</v>
      </c>
      <c r="D77" s="51" t="s">
        <v>8</v>
      </c>
      <c r="E77" s="52">
        <v>36</v>
      </c>
      <c r="F77" s="28"/>
      <c r="G77" s="29">
        <f t="shared" si="1"/>
        <v>0</v>
      </c>
    </row>
    <row r="78" spans="1:7" x14ac:dyDescent="0.25">
      <c r="A78" s="48"/>
      <c r="B78" s="49" t="s">
        <v>315</v>
      </c>
      <c r="C78" s="50" t="s">
        <v>316</v>
      </c>
      <c r="D78" s="51" t="s">
        <v>8</v>
      </c>
      <c r="E78" s="52">
        <v>27</v>
      </c>
      <c r="F78" s="28"/>
      <c r="G78" s="29">
        <f t="shared" si="1"/>
        <v>0</v>
      </c>
    </row>
    <row r="79" spans="1:7" x14ac:dyDescent="0.25">
      <c r="A79" s="48"/>
      <c r="B79" s="49" t="s">
        <v>317</v>
      </c>
      <c r="C79" s="50" t="s">
        <v>318</v>
      </c>
      <c r="D79" s="51" t="s">
        <v>8</v>
      </c>
      <c r="E79" s="52">
        <v>8</v>
      </c>
      <c r="F79" s="28"/>
      <c r="G79" s="29">
        <f t="shared" si="1"/>
        <v>0</v>
      </c>
    </row>
    <row r="80" spans="1:7" x14ac:dyDescent="0.25">
      <c r="A80" s="48"/>
      <c r="B80" s="49" t="s">
        <v>319</v>
      </c>
      <c r="C80" s="50" t="s">
        <v>320</v>
      </c>
      <c r="D80" s="51" t="s">
        <v>8</v>
      </c>
      <c r="E80" s="52">
        <v>4</v>
      </c>
      <c r="F80" s="28"/>
      <c r="G80" s="29">
        <f t="shared" si="1"/>
        <v>0</v>
      </c>
    </row>
    <row r="81" spans="1:7" x14ac:dyDescent="0.25">
      <c r="A81" s="48"/>
      <c r="B81" s="49" t="s">
        <v>321</v>
      </c>
      <c r="C81" s="50" t="s">
        <v>322</v>
      </c>
      <c r="D81" s="51" t="s">
        <v>8</v>
      </c>
      <c r="E81" s="52">
        <v>2</v>
      </c>
      <c r="F81" s="28"/>
      <c r="G81" s="29">
        <f t="shared" si="1"/>
        <v>0</v>
      </c>
    </row>
    <row r="82" spans="1:7" x14ac:dyDescent="0.25">
      <c r="A82" s="48"/>
      <c r="B82" s="49" t="s">
        <v>291</v>
      </c>
      <c r="C82" s="50" t="s">
        <v>323</v>
      </c>
      <c r="D82" s="51" t="s">
        <v>8</v>
      </c>
      <c r="E82" s="52">
        <v>4</v>
      </c>
      <c r="F82" s="28"/>
      <c r="G82" s="29">
        <f t="shared" si="1"/>
        <v>0</v>
      </c>
    </row>
    <row r="83" spans="1:7" x14ac:dyDescent="0.25">
      <c r="A83" s="48"/>
      <c r="B83" s="49" t="s">
        <v>324</v>
      </c>
      <c r="C83" s="50" t="s">
        <v>325</v>
      </c>
      <c r="D83" s="51" t="s">
        <v>8</v>
      </c>
      <c r="E83" s="52">
        <v>1</v>
      </c>
      <c r="F83" s="28"/>
      <c r="G83" s="29">
        <f t="shared" si="1"/>
        <v>0</v>
      </c>
    </row>
    <row r="84" spans="1:7" x14ac:dyDescent="0.25">
      <c r="A84" s="48"/>
      <c r="B84" s="49" t="s">
        <v>326</v>
      </c>
      <c r="C84" s="50" t="s">
        <v>327</v>
      </c>
      <c r="D84" s="51" t="s">
        <v>8</v>
      </c>
      <c r="E84" s="52">
        <v>2</v>
      </c>
      <c r="F84" s="28"/>
      <c r="G84" s="29">
        <f t="shared" si="1"/>
        <v>0</v>
      </c>
    </row>
    <row r="85" spans="1:7" ht="17.25" customHeight="1" x14ac:dyDescent="0.25">
      <c r="A85" s="48"/>
      <c r="B85" s="49" t="s">
        <v>328</v>
      </c>
      <c r="C85" s="50" t="s">
        <v>329</v>
      </c>
      <c r="D85" s="51" t="s">
        <v>184</v>
      </c>
      <c r="E85" s="52">
        <v>25.5</v>
      </c>
      <c r="F85" s="28"/>
      <c r="G85" s="29">
        <f t="shared" si="1"/>
        <v>0</v>
      </c>
    </row>
    <row r="86" spans="1:7" x14ac:dyDescent="0.25">
      <c r="A86" s="48"/>
      <c r="B86" s="49" t="s">
        <v>330</v>
      </c>
      <c r="C86" s="50" t="s">
        <v>331</v>
      </c>
      <c r="D86" s="51" t="s">
        <v>8</v>
      </c>
      <c r="E86" s="52">
        <v>16</v>
      </c>
      <c r="F86" s="28"/>
      <c r="G86" s="29">
        <f t="shared" si="1"/>
        <v>0</v>
      </c>
    </row>
    <row r="87" spans="1:7" x14ac:dyDescent="0.25">
      <c r="A87" s="48"/>
      <c r="B87" s="49" t="s">
        <v>332</v>
      </c>
      <c r="C87" s="50" t="s">
        <v>333</v>
      </c>
      <c r="D87" s="51" t="s">
        <v>184</v>
      </c>
      <c r="E87" s="52">
        <v>4</v>
      </c>
      <c r="F87" s="28"/>
      <c r="G87" s="29">
        <f t="shared" si="1"/>
        <v>0</v>
      </c>
    </row>
    <row r="88" spans="1:7" x14ac:dyDescent="0.25">
      <c r="A88" s="48"/>
      <c r="B88" s="49" t="s">
        <v>334</v>
      </c>
      <c r="C88" s="50" t="s">
        <v>335</v>
      </c>
      <c r="D88" s="51" t="s">
        <v>184</v>
      </c>
      <c r="E88" s="52">
        <v>4</v>
      </c>
      <c r="F88" s="28"/>
      <c r="G88" s="29">
        <f t="shared" si="1"/>
        <v>0</v>
      </c>
    </row>
    <row r="89" spans="1:7" x14ac:dyDescent="0.25">
      <c r="A89" s="48"/>
      <c r="B89" s="49" t="s">
        <v>308</v>
      </c>
      <c r="C89" s="50" t="s">
        <v>336</v>
      </c>
      <c r="D89" s="51" t="s">
        <v>8</v>
      </c>
      <c r="E89" s="52">
        <v>1</v>
      </c>
      <c r="F89" s="28"/>
      <c r="G89" s="29">
        <f t="shared" si="1"/>
        <v>0</v>
      </c>
    </row>
    <row r="90" spans="1:7" x14ac:dyDescent="0.25">
      <c r="A90" s="48"/>
      <c r="B90" s="49" t="s">
        <v>337</v>
      </c>
      <c r="C90" s="50" t="s">
        <v>338</v>
      </c>
      <c r="D90" s="51" t="s">
        <v>8</v>
      </c>
      <c r="E90" s="52">
        <v>1</v>
      </c>
      <c r="F90" s="28"/>
      <c r="G90" s="29">
        <f t="shared" si="1"/>
        <v>0</v>
      </c>
    </row>
    <row r="91" spans="1:7" x14ac:dyDescent="0.25">
      <c r="A91" s="48"/>
      <c r="B91" s="49" t="s">
        <v>339</v>
      </c>
      <c r="C91" s="50" t="s">
        <v>340</v>
      </c>
      <c r="D91" s="51" t="s">
        <v>8</v>
      </c>
      <c r="E91" s="52">
        <v>2</v>
      </c>
      <c r="F91" s="28"/>
      <c r="G91" s="29">
        <f t="shared" si="1"/>
        <v>0</v>
      </c>
    </row>
    <row r="92" spans="1:7" x14ac:dyDescent="0.25">
      <c r="A92" s="48"/>
      <c r="B92" s="49" t="s">
        <v>341</v>
      </c>
      <c r="C92" s="50" t="s">
        <v>342</v>
      </c>
      <c r="D92" s="51" t="s">
        <v>8</v>
      </c>
      <c r="E92" s="52">
        <v>1</v>
      </c>
      <c r="F92" s="28"/>
      <c r="G92" s="29">
        <f t="shared" si="1"/>
        <v>0</v>
      </c>
    </row>
    <row r="93" spans="1:7" x14ac:dyDescent="0.25">
      <c r="A93" s="48"/>
      <c r="B93" s="49" t="s">
        <v>343</v>
      </c>
      <c r="C93" s="50" t="s">
        <v>344</v>
      </c>
      <c r="D93" s="51" t="s">
        <v>8</v>
      </c>
      <c r="E93" s="52">
        <v>5</v>
      </c>
      <c r="F93" s="28"/>
      <c r="G93" s="29">
        <f t="shared" si="1"/>
        <v>0</v>
      </c>
    </row>
    <row r="94" spans="1:7" x14ac:dyDescent="0.25">
      <c r="A94" s="48"/>
      <c r="B94" s="49" t="s">
        <v>345</v>
      </c>
      <c r="C94" s="50" t="s">
        <v>346</v>
      </c>
      <c r="D94" s="51" t="s">
        <v>8</v>
      </c>
      <c r="E94" s="52">
        <v>10</v>
      </c>
      <c r="F94" s="28"/>
      <c r="G94" s="29">
        <f t="shared" si="1"/>
        <v>0</v>
      </c>
    </row>
    <row r="95" spans="1:7" x14ac:dyDescent="0.25">
      <c r="A95" s="48"/>
      <c r="B95" s="49" t="s">
        <v>347</v>
      </c>
      <c r="C95" s="50" t="s">
        <v>348</v>
      </c>
      <c r="D95" s="51" t="s">
        <v>8</v>
      </c>
      <c r="E95" s="52">
        <v>1</v>
      </c>
      <c r="F95" s="28"/>
      <c r="G95" s="29">
        <f t="shared" si="1"/>
        <v>0</v>
      </c>
    </row>
    <row r="96" spans="1:7" x14ac:dyDescent="0.25">
      <c r="A96" s="48"/>
      <c r="B96" s="49" t="s">
        <v>349</v>
      </c>
      <c r="C96" s="50" t="s">
        <v>350</v>
      </c>
      <c r="D96" s="51" t="s">
        <v>8</v>
      </c>
      <c r="E96" s="52">
        <v>4</v>
      </c>
      <c r="F96" s="28"/>
      <c r="G96" s="29">
        <f t="shared" si="1"/>
        <v>0</v>
      </c>
    </row>
    <row r="97" spans="1:7" x14ac:dyDescent="0.25">
      <c r="A97" s="48"/>
      <c r="B97" s="49" t="s">
        <v>351</v>
      </c>
      <c r="C97" s="50" t="s">
        <v>352</v>
      </c>
      <c r="D97" s="51" t="s">
        <v>8</v>
      </c>
      <c r="E97" s="52">
        <v>26</v>
      </c>
      <c r="F97" s="28"/>
      <c r="G97" s="29">
        <f t="shared" si="1"/>
        <v>0</v>
      </c>
    </row>
    <row r="98" spans="1:7" x14ac:dyDescent="0.25">
      <c r="A98" s="48"/>
      <c r="B98" s="49" t="s">
        <v>353</v>
      </c>
      <c r="C98" s="50" t="s">
        <v>354</v>
      </c>
      <c r="D98" s="51" t="s">
        <v>8</v>
      </c>
      <c r="E98" s="52">
        <v>1</v>
      </c>
      <c r="F98" s="28"/>
      <c r="G98" s="29">
        <f t="shared" si="1"/>
        <v>0</v>
      </c>
    </row>
    <row r="99" spans="1:7" x14ac:dyDescent="0.25">
      <c r="A99" s="48"/>
      <c r="B99" s="49" t="s">
        <v>355</v>
      </c>
      <c r="C99" s="50" t="s">
        <v>356</v>
      </c>
      <c r="D99" s="51" t="s">
        <v>8</v>
      </c>
      <c r="E99" s="52">
        <v>1</v>
      </c>
      <c r="F99" s="28"/>
      <c r="G99" s="29">
        <f t="shared" si="1"/>
        <v>0</v>
      </c>
    </row>
    <row r="100" spans="1:7" x14ac:dyDescent="0.25">
      <c r="A100" s="48"/>
      <c r="B100" s="49" t="s">
        <v>32</v>
      </c>
      <c r="C100" s="50" t="s">
        <v>357</v>
      </c>
      <c r="D100" s="51" t="s">
        <v>184</v>
      </c>
      <c r="E100" s="52">
        <v>4.5</v>
      </c>
      <c r="F100" s="28"/>
      <c r="G100" s="29">
        <f t="shared" si="1"/>
        <v>0</v>
      </c>
    </row>
    <row r="101" spans="1:7" x14ac:dyDescent="0.25">
      <c r="A101" s="48"/>
      <c r="B101" s="49" t="s">
        <v>358</v>
      </c>
      <c r="C101" s="50" t="s">
        <v>359</v>
      </c>
      <c r="D101" s="51" t="s">
        <v>8</v>
      </c>
      <c r="E101" s="52">
        <v>1</v>
      </c>
      <c r="F101" s="28"/>
      <c r="G101" s="29">
        <f t="shared" si="1"/>
        <v>0</v>
      </c>
    </row>
    <row r="102" spans="1:7" x14ac:dyDescent="0.25">
      <c r="A102" s="48"/>
      <c r="B102" s="49" t="s">
        <v>360</v>
      </c>
      <c r="C102" s="50" t="s">
        <v>361</v>
      </c>
      <c r="D102" s="51" t="s">
        <v>8</v>
      </c>
      <c r="E102" s="52">
        <v>7</v>
      </c>
      <c r="F102" s="28"/>
      <c r="G102" s="29">
        <f t="shared" si="1"/>
        <v>0</v>
      </c>
    </row>
    <row r="103" spans="1:7" x14ac:dyDescent="0.25">
      <c r="A103" s="48"/>
      <c r="B103" s="49" t="s">
        <v>362</v>
      </c>
      <c r="C103" s="50" t="s">
        <v>363</v>
      </c>
      <c r="D103" s="51" t="s">
        <v>8</v>
      </c>
      <c r="E103" s="52">
        <v>1</v>
      </c>
      <c r="F103" s="28"/>
      <c r="G103" s="29">
        <f t="shared" si="1"/>
        <v>0</v>
      </c>
    </row>
    <row r="104" spans="1:7" x14ac:dyDescent="0.25">
      <c r="A104" s="48"/>
      <c r="B104" s="49" t="s">
        <v>25</v>
      </c>
      <c r="C104" s="50" t="s">
        <v>364</v>
      </c>
      <c r="D104" s="51" t="s">
        <v>8</v>
      </c>
      <c r="E104" s="52">
        <v>2</v>
      </c>
      <c r="F104" s="28"/>
      <c r="G104" s="29">
        <f t="shared" si="1"/>
        <v>0</v>
      </c>
    </row>
    <row r="105" spans="1:7" x14ac:dyDescent="0.25">
      <c r="A105" s="48"/>
      <c r="B105" s="49" t="s">
        <v>365</v>
      </c>
      <c r="C105" s="50" t="s">
        <v>366</v>
      </c>
      <c r="D105" s="51" t="s">
        <v>8</v>
      </c>
      <c r="E105" s="52">
        <v>1</v>
      </c>
      <c r="F105" s="28"/>
      <c r="G105" s="29">
        <f t="shared" si="1"/>
        <v>0</v>
      </c>
    </row>
    <row r="106" spans="1:7" x14ac:dyDescent="0.25">
      <c r="A106" s="48"/>
      <c r="B106" s="49" t="s">
        <v>18</v>
      </c>
      <c r="C106" s="50" t="s">
        <v>367</v>
      </c>
      <c r="D106" s="51" t="s">
        <v>8</v>
      </c>
      <c r="E106" s="52">
        <v>1</v>
      </c>
      <c r="F106" s="28"/>
      <c r="G106" s="29">
        <f t="shared" si="1"/>
        <v>0</v>
      </c>
    </row>
    <row r="107" spans="1:7" x14ac:dyDescent="0.25">
      <c r="A107" s="48"/>
      <c r="B107" s="49" t="s">
        <v>368</v>
      </c>
      <c r="C107" s="50" t="s">
        <v>369</v>
      </c>
      <c r="D107" s="51" t="s">
        <v>8</v>
      </c>
      <c r="E107" s="52">
        <v>1</v>
      </c>
      <c r="F107" s="28"/>
      <c r="G107" s="29">
        <f t="shared" si="1"/>
        <v>0</v>
      </c>
    </row>
    <row r="108" spans="1:7" x14ac:dyDescent="0.25">
      <c r="A108" s="48"/>
      <c r="B108" s="49" t="s">
        <v>370</v>
      </c>
      <c r="C108" s="50" t="s">
        <v>371</v>
      </c>
      <c r="D108" s="51" t="s">
        <v>8</v>
      </c>
      <c r="E108" s="52">
        <v>6</v>
      </c>
      <c r="F108" s="28"/>
      <c r="G108" s="29">
        <f t="shared" si="1"/>
        <v>0</v>
      </c>
    </row>
    <row r="109" spans="1:7" x14ac:dyDescent="0.25">
      <c r="A109" s="48"/>
      <c r="B109" s="49" t="s">
        <v>372</v>
      </c>
      <c r="C109" s="50" t="s">
        <v>373</v>
      </c>
      <c r="D109" s="51" t="s">
        <v>8</v>
      </c>
      <c r="E109" s="52">
        <v>2</v>
      </c>
      <c r="F109" s="28"/>
      <c r="G109" s="29">
        <f t="shared" si="1"/>
        <v>0</v>
      </c>
    </row>
    <row r="110" spans="1:7" x14ac:dyDescent="0.25">
      <c r="A110" s="48"/>
      <c r="B110" s="49" t="s">
        <v>374</v>
      </c>
      <c r="C110" s="50" t="s">
        <v>375</v>
      </c>
      <c r="D110" s="51" t="s">
        <v>8</v>
      </c>
      <c r="E110" s="52">
        <v>4</v>
      </c>
      <c r="F110" s="28"/>
      <c r="G110" s="29">
        <f t="shared" si="1"/>
        <v>0</v>
      </c>
    </row>
    <row r="111" spans="1:7" x14ac:dyDescent="0.25">
      <c r="A111" s="48"/>
      <c r="B111" s="49" t="s">
        <v>376</v>
      </c>
      <c r="C111" s="50" t="s">
        <v>377</v>
      </c>
      <c r="D111" s="51" t="s">
        <v>8</v>
      </c>
      <c r="E111" s="52">
        <v>1</v>
      </c>
      <c r="F111" s="28"/>
      <c r="G111" s="29">
        <f t="shared" si="1"/>
        <v>0</v>
      </c>
    </row>
    <row r="112" spans="1:7" x14ac:dyDescent="0.25">
      <c r="A112" s="48"/>
      <c r="B112" s="49" t="s">
        <v>378</v>
      </c>
      <c r="C112" s="50" t="s">
        <v>379</v>
      </c>
      <c r="D112" s="51" t="s">
        <v>8</v>
      </c>
      <c r="E112" s="52">
        <v>1</v>
      </c>
      <c r="F112" s="28"/>
      <c r="G112" s="29">
        <f t="shared" si="1"/>
        <v>0</v>
      </c>
    </row>
    <row r="113" spans="1:7" x14ac:dyDescent="0.25">
      <c r="A113" s="48"/>
      <c r="B113" s="49" t="s">
        <v>25</v>
      </c>
      <c r="C113" s="50" t="s">
        <v>380</v>
      </c>
      <c r="D113" s="51" t="s">
        <v>8</v>
      </c>
      <c r="E113" s="52">
        <v>1</v>
      </c>
      <c r="F113" s="28"/>
      <c r="G113" s="29">
        <f t="shared" si="1"/>
        <v>0</v>
      </c>
    </row>
    <row r="114" spans="1:7" x14ac:dyDescent="0.25">
      <c r="A114" s="48"/>
      <c r="B114" s="49" t="s">
        <v>381</v>
      </c>
      <c r="C114" s="50" t="s">
        <v>382</v>
      </c>
      <c r="D114" s="51" t="s">
        <v>8</v>
      </c>
      <c r="E114" s="52">
        <v>4</v>
      </c>
      <c r="F114" s="28"/>
      <c r="G114" s="29">
        <f t="shared" si="1"/>
        <v>0</v>
      </c>
    </row>
    <row r="115" spans="1:7" x14ac:dyDescent="0.25">
      <c r="A115" s="48"/>
      <c r="B115" s="49" t="s">
        <v>383</v>
      </c>
      <c r="C115" s="50" t="s">
        <v>384</v>
      </c>
      <c r="D115" s="51" t="s">
        <v>8</v>
      </c>
      <c r="E115" s="52">
        <v>1</v>
      </c>
      <c r="F115" s="28"/>
      <c r="G115" s="29">
        <f t="shared" si="1"/>
        <v>0</v>
      </c>
    </row>
    <row r="116" spans="1:7" x14ac:dyDescent="0.25">
      <c r="A116" s="48"/>
      <c r="B116" s="49" t="s">
        <v>385</v>
      </c>
      <c r="C116" s="50" t="s">
        <v>386</v>
      </c>
      <c r="D116" s="51" t="s">
        <v>8</v>
      </c>
      <c r="E116" s="52">
        <v>12</v>
      </c>
      <c r="F116" s="28"/>
      <c r="G116" s="29">
        <f t="shared" si="1"/>
        <v>0</v>
      </c>
    </row>
    <row r="117" spans="1:7" x14ac:dyDescent="0.25">
      <c r="A117" s="48"/>
      <c r="B117" s="49" t="s">
        <v>387</v>
      </c>
      <c r="C117" s="50" t="s">
        <v>388</v>
      </c>
      <c r="D117" s="51" t="s">
        <v>8</v>
      </c>
      <c r="E117" s="52">
        <v>1</v>
      </c>
      <c r="F117" s="28"/>
      <c r="G117" s="29">
        <f t="shared" si="1"/>
        <v>0</v>
      </c>
    </row>
    <row r="118" spans="1:7" x14ac:dyDescent="0.25">
      <c r="A118" s="48"/>
      <c r="B118" s="49" t="s">
        <v>389</v>
      </c>
      <c r="C118" s="50" t="s">
        <v>390</v>
      </c>
      <c r="D118" s="51" t="s">
        <v>8</v>
      </c>
      <c r="E118" s="52">
        <v>15</v>
      </c>
      <c r="F118" s="28"/>
      <c r="G118" s="29">
        <f t="shared" si="1"/>
        <v>0</v>
      </c>
    </row>
    <row r="119" spans="1:7" x14ac:dyDescent="0.25">
      <c r="A119" s="48"/>
      <c r="B119" s="49" t="s">
        <v>391</v>
      </c>
      <c r="C119" s="50" t="s">
        <v>392</v>
      </c>
      <c r="D119" s="51" t="s">
        <v>8</v>
      </c>
      <c r="E119" s="52">
        <v>25</v>
      </c>
      <c r="F119" s="28"/>
      <c r="G119" s="29">
        <f t="shared" si="1"/>
        <v>0</v>
      </c>
    </row>
    <row r="120" spans="1:7" x14ac:dyDescent="0.25">
      <c r="A120" s="48"/>
      <c r="B120" s="49" t="s">
        <v>393</v>
      </c>
      <c r="C120" s="50" t="s">
        <v>394</v>
      </c>
      <c r="D120" s="51" t="s">
        <v>8</v>
      </c>
      <c r="E120" s="52">
        <v>20</v>
      </c>
      <c r="F120" s="28"/>
      <c r="G120" s="29">
        <f t="shared" si="1"/>
        <v>0</v>
      </c>
    </row>
    <row r="121" spans="1:7" x14ac:dyDescent="0.25">
      <c r="A121" s="48"/>
      <c r="B121" s="49" t="s">
        <v>395</v>
      </c>
      <c r="C121" s="50" t="s">
        <v>396</v>
      </c>
      <c r="D121" s="51" t="s">
        <v>8</v>
      </c>
      <c r="E121" s="52">
        <v>12</v>
      </c>
      <c r="F121" s="28"/>
      <c r="G121" s="29">
        <f t="shared" si="1"/>
        <v>0</v>
      </c>
    </row>
    <row r="122" spans="1:7" x14ac:dyDescent="0.25">
      <c r="A122" s="48"/>
      <c r="B122" s="49" t="s">
        <v>397</v>
      </c>
      <c r="C122" s="50" t="s">
        <v>398</v>
      </c>
      <c r="D122" s="51" t="s">
        <v>8</v>
      </c>
      <c r="E122" s="52">
        <v>12</v>
      </c>
      <c r="F122" s="28"/>
      <c r="G122" s="29">
        <f t="shared" si="1"/>
        <v>0</v>
      </c>
    </row>
    <row r="123" spans="1:7" x14ac:dyDescent="0.25">
      <c r="A123" s="48"/>
      <c r="B123" s="49" t="s">
        <v>360</v>
      </c>
      <c r="C123" s="50" t="s">
        <v>399</v>
      </c>
      <c r="D123" s="51" t="s">
        <v>8</v>
      </c>
      <c r="E123" s="52">
        <v>2</v>
      </c>
      <c r="F123" s="28"/>
      <c r="G123" s="29">
        <f t="shared" si="1"/>
        <v>0</v>
      </c>
    </row>
    <row r="124" spans="1:7" x14ac:dyDescent="0.25">
      <c r="A124" s="48"/>
      <c r="B124" s="49" t="s">
        <v>400</v>
      </c>
      <c r="C124" s="50" t="s">
        <v>401</v>
      </c>
      <c r="D124" s="51" t="s">
        <v>8</v>
      </c>
      <c r="E124" s="52">
        <v>6</v>
      </c>
      <c r="F124" s="28"/>
      <c r="G124" s="29">
        <f t="shared" si="1"/>
        <v>0</v>
      </c>
    </row>
    <row r="125" spans="1:7" x14ac:dyDescent="0.25">
      <c r="A125" s="48"/>
      <c r="B125" s="49" t="s">
        <v>381</v>
      </c>
      <c r="C125" s="50" t="s">
        <v>402</v>
      </c>
      <c r="D125" s="51" t="s">
        <v>8</v>
      </c>
      <c r="E125" s="52">
        <v>1</v>
      </c>
      <c r="F125" s="28"/>
      <c r="G125" s="29">
        <f t="shared" si="1"/>
        <v>0</v>
      </c>
    </row>
    <row r="126" spans="1:7" ht="15.75" thickBot="1" x14ac:dyDescent="0.3">
      <c r="A126" s="48"/>
      <c r="B126" s="49" t="s">
        <v>403</v>
      </c>
      <c r="C126" s="50" t="s">
        <v>404</v>
      </c>
      <c r="D126" s="51" t="s">
        <v>8</v>
      </c>
      <c r="E126" s="52">
        <v>1</v>
      </c>
      <c r="F126" s="28"/>
      <c r="G126" s="29">
        <f t="shared" si="1"/>
        <v>0</v>
      </c>
    </row>
    <row r="127" spans="1:7" ht="15.75" thickBot="1" x14ac:dyDescent="0.3">
      <c r="A127" s="13"/>
      <c r="B127" s="14"/>
      <c r="C127" s="14"/>
      <c r="D127" s="86" t="s">
        <v>2</v>
      </c>
      <c r="E127" s="87"/>
      <c r="F127" s="5"/>
      <c r="G127" s="6">
        <f>SUM(G5:G126)</f>
        <v>0</v>
      </c>
    </row>
  </sheetData>
  <mergeCells count="1">
    <mergeCell ref="D127:E127"/>
  </mergeCells>
  <conditionalFormatting sqref="G5:G126">
    <cfRule type="cellIs" dxfId="2" priority="1" stopIfTrue="1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22"/>
  <sheetViews>
    <sheetView workbookViewId="0">
      <selection activeCell="G22" sqref="G22"/>
    </sheetView>
  </sheetViews>
  <sheetFormatPr defaultRowHeight="15" x14ac:dyDescent="0.25"/>
  <cols>
    <col min="1" max="1" width="8.42578125" customWidth="1"/>
    <col min="2" max="2" width="50.42578125" customWidth="1"/>
    <col min="3" max="3" width="24.85546875" customWidth="1"/>
    <col min="4" max="4" width="9.7109375" customWidth="1"/>
    <col min="5" max="5" width="16.140625" style="30" customWidth="1"/>
    <col min="6" max="6" width="13.5703125" customWidth="1"/>
    <col min="7" max="7" width="16.140625" customWidth="1"/>
  </cols>
  <sheetData>
    <row r="2" spans="1:7" ht="18.75" x14ac:dyDescent="0.3">
      <c r="A2" s="23" t="s">
        <v>553</v>
      </c>
    </row>
    <row r="3" spans="1:7" ht="15.75" thickBot="1" x14ac:dyDescent="0.3"/>
    <row r="4" spans="1:7" ht="45.75" thickBot="1" x14ac:dyDescent="0.3">
      <c r="A4" s="41" t="s">
        <v>6</v>
      </c>
      <c r="B4" s="18" t="s">
        <v>3</v>
      </c>
      <c r="C4" s="42" t="s">
        <v>1</v>
      </c>
      <c r="D4" s="18" t="s">
        <v>0</v>
      </c>
      <c r="E4" s="42" t="s">
        <v>4</v>
      </c>
      <c r="F4" s="18" t="s">
        <v>7</v>
      </c>
      <c r="G4" s="19" t="s">
        <v>5</v>
      </c>
    </row>
    <row r="5" spans="1:7" x14ac:dyDescent="0.25">
      <c r="A5" s="43"/>
      <c r="B5" s="44" t="s">
        <v>405</v>
      </c>
      <c r="C5" s="45" t="s">
        <v>406</v>
      </c>
      <c r="D5" s="46" t="s">
        <v>8</v>
      </c>
      <c r="E5" s="47">
        <v>26</v>
      </c>
      <c r="F5" s="11"/>
      <c r="G5" s="12">
        <f t="shared" ref="G5:G21" si="0">(E5*F5)</f>
        <v>0</v>
      </c>
    </row>
    <row r="6" spans="1:7" x14ac:dyDescent="0.25">
      <c r="A6" s="48"/>
      <c r="B6" s="49" t="s">
        <v>407</v>
      </c>
      <c r="C6" s="50" t="s">
        <v>408</v>
      </c>
      <c r="D6" s="51" t="s">
        <v>8</v>
      </c>
      <c r="E6" s="52">
        <v>34</v>
      </c>
      <c r="F6" s="28"/>
      <c r="G6" s="29">
        <f t="shared" si="0"/>
        <v>0</v>
      </c>
    </row>
    <row r="7" spans="1:7" x14ac:dyDescent="0.25">
      <c r="A7" s="48"/>
      <c r="B7" s="49" t="s">
        <v>409</v>
      </c>
      <c r="C7" s="50" t="s">
        <v>410</v>
      </c>
      <c r="D7" s="51" t="s">
        <v>8</v>
      </c>
      <c r="E7" s="52">
        <v>2</v>
      </c>
      <c r="F7" s="28"/>
      <c r="G7" s="29">
        <f t="shared" si="0"/>
        <v>0</v>
      </c>
    </row>
    <row r="8" spans="1:7" x14ac:dyDescent="0.25">
      <c r="A8" s="48"/>
      <c r="B8" s="49" t="s">
        <v>407</v>
      </c>
      <c r="C8" s="50" t="s">
        <v>411</v>
      </c>
      <c r="D8" s="51" t="s">
        <v>8</v>
      </c>
      <c r="E8" s="52">
        <v>18</v>
      </c>
      <c r="F8" s="28"/>
      <c r="G8" s="29">
        <f t="shared" si="0"/>
        <v>0</v>
      </c>
    </row>
    <row r="9" spans="1:7" x14ac:dyDescent="0.25">
      <c r="A9" s="48"/>
      <c r="B9" s="49" t="s">
        <v>412</v>
      </c>
      <c r="C9" s="50" t="s">
        <v>413</v>
      </c>
      <c r="D9" s="51" t="s">
        <v>8</v>
      </c>
      <c r="E9" s="52">
        <v>1</v>
      </c>
      <c r="F9" s="28"/>
      <c r="G9" s="29">
        <f t="shared" si="0"/>
        <v>0</v>
      </c>
    </row>
    <row r="10" spans="1:7" x14ac:dyDescent="0.25">
      <c r="A10" s="48"/>
      <c r="B10" s="49" t="s">
        <v>414</v>
      </c>
      <c r="C10" s="50" t="s">
        <v>415</v>
      </c>
      <c r="D10" s="51" t="s">
        <v>8</v>
      </c>
      <c r="E10" s="52">
        <v>28</v>
      </c>
      <c r="F10" s="28"/>
      <c r="G10" s="29">
        <f t="shared" si="0"/>
        <v>0</v>
      </c>
    </row>
    <row r="11" spans="1:7" x14ac:dyDescent="0.25">
      <c r="A11" s="48"/>
      <c r="B11" s="49" t="s">
        <v>416</v>
      </c>
      <c r="C11" s="50" t="s">
        <v>417</v>
      </c>
      <c r="D11" s="51" t="s">
        <v>8</v>
      </c>
      <c r="E11" s="52">
        <v>22</v>
      </c>
      <c r="F11" s="28"/>
      <c r="G11" s="29">
        <f t="shared" si="0"/>
        <v>0</v>
      </c>
    </row>
    <row r="12" spans="1:7" x14ac:dyDescent="0.25">
      <c r="A12" s="48"/>
      <c r="B12" s="49" t="s">
        <v>418</v>
      </c>
      <c r="C12" s="50" t="s">
        <v>419</v>
      </c>
      <c r="D12" s="51" t="s">
        <v>8</v>
      </c>
      <c r="E12" s="52">
        <v>27</v>
      </c>
      <c r="F12" s="28"/>
      <c r="G12" s="29">
        <f t="shared" si="0"/>
        <v>0</v>
      </c>
    </row>
    <row r="13" spans="1:7" x14ac:dyDescent="0.25">
      <c r="A13" s="48"/>
      <c r="B13" s="49" t="s">
        <v>420</v>
      </c>
      <c r="C13" s="50" t="s">
        <v>421</v>
      </c>
      <c r="D13" s="51" t="s">
        <v>8</v>
      </c>
      <c r="E13" s="52">
        <v>1</v>
      </c>
      <c r="F13" s="28"/>
      <c r="G13" s="29">
        <f t="shared" si="0"/>
        <v>0</v>
      </c>
    </row>
    <row r="14" spans="1:7" x14ac:dyDescent="0.25">
      <c r="A14" s="48"/>
      <c r="B14" s="49" t="s">
        <v>422</v>
      </c>
      <c r="C14" s="50" t="s">
        <v>423</v>
      </c>
      <c r="D14" s="51" t="s">
        <v>8</v>
      </c>
      <c r="E14" s="52">
        <v>4</v>
      </c>
      <c r="F14" s="28"/>
      <c r="G14" s="29">
        <f t="shared" si="0"/>
        <v>0</v>
      </c>
    </row>
    <row r="15" spans="1:7" x14ac:dyDescent="0.25">
      <c r="A15" s="48"/>
      <c r="B15" s="49" t="s">
        <v>424</v>
      </c>
      <c r="C15" s="50" t="s">
        <v>425</v>
      </c>
      <c r="D15" s="51" t="s">
        <v>8</v>
      </c>
      <c r="E15" s="52">
        <v>3</v>
      </c>
      <c r="F15" s="28"/>
      <c r="G15" s="29">
        <f t="shared" si="0"/>
        <v>0</v>
      </c>
    </row>
    <row r="16" spans="1:7" x14ac:dyDescent="0.25">
      <c r="A16" s="48"/>
      <c r="B16" s="49" t="s">
        <v>426</v>
      </c>
      <c r="C16" s="50" t="s">
        <v>427</v>
      </c>
      <c r="D16" s="51" t="s">
        <v>8</v>
      </c>
      <c r="E16" s="52">
        <v>1</v>
      </c>
      <c r="F16" s="28"/>
      <c r="G16" s="29">
        <f t="shared" si="0"/>
        <v>0</v>
      </c>
    </row>
    <row r="17" spans="1:7" x14ac:dyDescent="0.25">
      <c r="A17" s="48"/>
      <c r="B17" s="49" t="s">
        <v>428</v>
      </c>
      <c r="C17" s="50" t="s">
        <v>429</v>
      </c>
      <c r="D17" s="51" t="s">
        <v>8</v>
      </c>
      <c r="E17" s="52">
        <v>1</v>
      </c>
      <c r="F17" s="28"/>
      <c r="G17" s="29">
        <f t="shared" si="0"/>
        <v>0</v>
      </c>
    </row>
    <row r="18" spans="1:7" x14ac:dyDescent="0.25">
      <c r="A18" s="48"/>
      <c r="B18" s="49" t="s">
        <v>430</v>
      </c>
      <c r="C18" s="50" t="s">
        <v>431</v>
      </c>
      <c r="D18" s="51" t="s">
        <v>8</v>
      </c>
      <c r="E18" s="52">
        <v>1</v>
      </c>
      <c r="F18" s="28"/>
      <c r="G18" s="29">
        <f t="shared" si="0"/>
        <v>0</v>
      </c>
    </row>
    <row r="19" spans="1:7" x14ac:dyDescent="0.25">
      <c r="A19" s="48"/>
      <c r="B19" s="49" t="s">
        <v>432</v>
      </c>
      <c r="C19" s="50" t="s">
        <v>433</v>
      </c>
      <c r="D19" s="51" t="s">
        <v>8</v>
      </c>
      <c r="E19" s="52">
        <v>6</v>
      </c>
      <c r="F19" s="28"/>
      <c r="G19" s="29">
        <f t="shared" si="0"/>
        <v>0</v>
      </c>
    </row>
    <row r="20" spans="1:7" x14ac:dyDescent="0.25">
      <c r="A20" s="48"/>
      <c r="B20" s="49" t="s">
        <v>434</v>
      </c>
      <c r="C20" s="50" t="s">
        <v>435</v>
      </c>
      <c r="D20" s="51" t="s">
        <v>8</v>
      </c>
      <c r="E20" s="52">
        <v>42</v>
      </c>
      <c r="F20" s="28"/>
      <c r="G20" s="29">
        <f t="shared" si="0"/>
        <v>0</v>
      </c>
    </row>
    <row r="21" spans="1:7" ht="15.75" thickBot="1" x14ac:dyDescent="0.3">
      <c r="A21" s="48"/>
      <c r="B21" s="49" t="s">
        <v>436</v>
      </c>
      <c r="C21" s="50" t="s">
        <v>437</v>
      </c>
      <c r="D21" s="51" t="s">
        <v>8</v>
      </c>
      <c r="E21" s="52">
        <v>1</v>
      </c>
      <c r="F21" s="28"/>
      <c r="G21" s="29">
        <f t="shared" si="0"/>
        <v>0</v>
      </c>
    </row>
    <row r="22" spans="1:7" ht="15.75" thickBot="1" x14ac:dyDescent="0.3">
      <c r="A22" s="13"/>
      <c r="B22" s="14"/>
      <c r="C22" s="14"/>
      <c r="D22" s="86" t="s">
        <v>2</v>
      </c>
      <c r="E22" s="87"/>
      <c r="F22" s="5"/>
      <c r="G22" s="6">
        <f>SUM(G5:G21)</f>
        <v>0</v>
      </c>
    </row>
  </sheetData>
  <sheetProtection selectLockedCells="1"/>
  <mergeCells count="1">
    <mergeCell ref="D22:E22"/>
  </mergeCells>
  <conditionalFormatting sqref="G5:G21">
    <cfRule type="cellIs" dxfId="1" priority="1" stopIfTrue="1" operator="greaterThan">
      <formula>0</formula>
    </cfRule>
  </conditionalFormatting>
  <pageMargins left="0.7" right="0.7" top="0.78740157499999996" bottom="0.78740157499999996" header="0.3" footer="0.3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67"/>
  <sheetViews>
    <sheetView workbookViewId="0">
      <selection activeCell="G67" sqref="G67"/>
    </sheetView>
  </sheetViews>
  <sheetFormatPr defaultRowHeight="15" x14ac:dyDescent="0.25"/>
  <cols>
    <col min="1" max="1" width="8.42578125" customWidth="1"/>
    <col min="2" max="2" width="50.42578125" customWidth="1"/>
    <col min="3" max="3" width="15.7109375" customWidth="1"/>
    <col min="4" max="4" width="9.7109375" customWidth="1"/>
    <col min="5" max="5" width="16.140625" style="30" customWidth="1"/>
    <col min="6" max="6" width="13.5703125" customWidth="1"/>
    <col min="7" max="7" width="16.140625" customWidth="1"/>
  </cols>
  <sheetData>
    <row r="2" spans="1:7" ht="18.75" x14ac:dyDescent="0.3">
      <c r="A2" s="23" t="s">
        <v>554</v>
      </c>
    </row>
    <row r="3" spans="1:7" ht="15.75" thickBot="1" x14ac:dyDescent="0.3"/>
    <row r="4" spans="1:7" ht="45.75" thickBot="1" x14ac:dyDescent="0.3">
      <c r="A4" s="41" t="s">
        <v>6</v>
      </c>
      <c r="B4" s="18" t="s">
        <v>3</v>
      </c>
      <c r="C4" s="42" t="s">
        <v>1</v>
      </c>
      <c r="D4" s="18" t="s">
        <v>0</v>
      </c>
      <c r="E4" s="42" t="s">
        <v>4</v>
      </c>
      <c r="F4" s="18" t="s">
        <v>7</v>
      </c>
      <c r="G4" s="19" t="s">
        <v>5</v>
      </c>
    </row>
    <row r="5" spans="1:7" x14ac:dyDescent="0.25">
      <c r="A5" s="43"/>
      <c r="B5" s="44" t="s">
        <v>438</v>
      </c>
      <c r="C5" s="45" t="s">
        <v>439</v>
      </c>
      <c r="D5" s="46" t="s">
        <v>8</v>
      </c>
      <c r="E5" s="47">
        <v>12</v>
      </c>
      <c r="F5" s="11"/>
      <c r="G5" s="12">
        <f>(E5*F5)</f>
        <v>0</v>
      </c>
    </row>
    <row r="6" spans="1:7" x14ac:dyDescent="0.25">
      <c r="A6" s="48"/>
      <c r="B6" s="49" t="s">
        <v>440</v>
      </c>
      <c r="C6" s="50" t="s">
        <v>441</v>
      </c>
      <c r="D6" s="51" t="s">
        <v>8</v>
      </c>
      <c r="E6" s="52">
        <v>13</v>
      </c>
      <c r="F6" s="28"/>
      <c r="G6" s="29">
        <f t="shared" ref="G6:G66" si="0">(E6*F6)</f>
        <v>0</v>
      </c>
    </row>
    <row r="7" spans="1:7" x14ac:dyDescent="0.25">
      <c r="A7" s="48"/>
      <c r="B7" s="49" t="s">
        <v>442</v>
      </c>
      <c r="C7" s="50" t="s">
        <v>443</v>
      </c>
      <c r="D7" s="51" t="s">
        <v>8</v>
      </c>
      <c r="E7" s="52">
        <v>2</v>
      </c>
      <c r="F7" s="28"/>
      <c r="G7" s="29">
        <f t="shared" si="0"/>
        <v>0</v>
      </c>
    </row>
    <row r="8" spans="1:7" x14ac:dyDescent="0.25">
      <c r="A8" s="48"/>
      <c r="B8" s="49" t="s">
        <v>444</v>
      </c>
      <c r="C8" s="50" t="s">
        <v>445</v>
      </c>
      <c r="D8" s="51" t="s">
        <v>184</v>
      </c>
      <c r="E8" s="52">
        <v>127</v>
      </c>
      <c r="F8" s="28"/>
      <c r="G8" s="29">
        <f t="shared" si="0"/>
        <v>0</v>
      </c>
    </row>
    <row r="9" spans="1:7" x14ac:dyDescent="0.25">
      <c r="A9" s="48"/>
      <c r="B9" s="49" t="s">
        <v>446</v>
      </c>
      <c r="C9" s="50" t="s">
        <v>447</v>
      </c>
      <c r="D9" s="51" t="s">
        <v>8</v>
      </c>
      <c r="E9" s="52">
        <v>13</v>
      </c>
      <c r="F9" s="28"/>
      <c r="G9" s="29">
        <f t="shared" si="0"/>
        <v>0</v>
      </c>
    </row>
    <row r="10" spans="1:7" x14ac:dyDescent="0.25">
      <c r="A10" s="48"/>
      <c r="B10" s="49" t="s">
        <v>448</v>
      </c>
      <c r="C10" s="50" t="s">
        <v>449</v>
      </c>
      <c r="D10" s="51" t="s">
        <v>184</v>
      </c>
      <c r="E10" s="52">
        <v>17.7</v>
      </c>
      <c r="F10" s="28"/>
      <c r="G10" s="29">
        <f t="shared" si="0"/>
        <v>0</v>
      </c>
    </row>
    <row r="11" spans="1:7" x14ac:dyDescent="0.25">
      <c r="A11" s="48"/>
      <c r="B11" s="49" t="s">
        <v>450</v>
      </c>
      <c r="C11" s="50" t="s">
        <v>451</v>
      </c>
      <c r="D11" s="51" t="s">
        <v>8</v>
      </c>
      <c r="E11" s="52">
        <v>2</v>
      </c>
      <c r="F11" s="28"/>
      <c r="G11" s="29">
        <f t="shared" si="0"/>
        <v>0</v>
      </c>
    </row>
    <row r="12" spans="1:7" x14ac:dyDescent="0.25">
      <c r="A12" s="48"/>
      <c r="B12" s="49" t="s">
        <v>440</v>
      </c>
      <c r="C12" s="50" t="s">
        <v>452</v>
      </c>
      <c r="D12" s="51" t="s">
        <v>8</v>
      </c>
      <c r="E12" s="52">
        <v>10</v>
      </c>
      <c r="F12" s="28"/>
      <c r="G12" s="29">
        <f t="shared" si="0"/>
        <v>0</v>
      </c>
    </row>
    <row r="13" spans="1:7" x14ac:dyDescent="0.25">
      <c r="A13" s="48"/>
      <c r="B13" s="49" t="s">
        <v>450</v>
      </c>
      <c r="C13" s="50" t="s">
        <v>453</v>
      </c>
      <c r="D13" s="51" t="s">
        <v>8</v>
      </c>
      <c r="E13" s="52">
        <v>2</v>
      </c>
      <c r="F13" s="28"/>
      <c r="G13" s="29">
        <f t="shared" si="0"/>
        <v>0</v>
      </c>
    </row>
    <row r="14" spans="1:7" x14ac:dyDescent="0.25">
      <c r="A14" s="48"/>
      <c r="B14" s="49" t="s">
        <v>454</v>
      </c>
      <c r="C14" s="50" t="s">
        <v>455</v>
      </c>
      <c r="D14" s="51" t="s">
        <v>184</v>
      </c>
      <c r="E14" s="52">
        <v>36.200000000000003</v>
      </c>
      <c r="F14" s="28"/>
      <c r="G14" s="29">
        <f t="shared" si="0"/>
        <v>0</v>
      </c>
    </row>
    <row r="15" spans="1:7" x14ac:dyDescent="0.25">
      <c r="A15" s="48"/>
      <c r="B15" s="49" t="s">
        <v>444</v>
      </c>
      <c r="C15" s="50" t="s">
        <v>456</v>
      </c>
      <c r="D15" s="51" t="s">
        <v>184</v>
      </c>
      <c r="E15" s="52">
        <v>100.55</v>
      </c>
      <c r="F15" s="28"/>
      <c r="G15" s="29">
        <f t="shared" si="0"/>
        <v>0</v>
      </c>
    </row>
    <row r="16" spans="1:7" x14ac:dyDescent="0.25">
      <c r="A16" s="48"/>
      <c r="B16" s="49" t="s">
        <v>457</v>
      </c>
      <c r="C16" s="50" t="s">
        <v>458</v>
      </c>
      <c r="D16" s="51" t="s">
        <v>8</v>
      </c>
      <c r="E16" s="52">
        <v>1</v>
      </c>
      <c r="F16" s="28"/>
      <c r="G16" s="29">
        <f t="shared" si="0"/>
        <v>0</v>
      </c>
    </row>
    <row r="17" spans="1:7" x14ac:dyDescent="0.25">
      <c r="A17" s="48"/>
      <c r="B17" s="49" t="s">
        <v>459</v>
      </c>
      <c r="C17" s="50" t="s">
        <v>460</v>
      </c>
      <c r="D17" s="51" t="s">
        <v>8</v>
      </c>
      <c r="E17" s="52">
        <v>12</v>
      </c>
      <c r="F17" s="28"/>
      <c r="G17" s="29">
        <f t="shared" si="0"/>
        <v>0</v>
      </c>
    </row>
    <row r="18" spans="1:7" x14ac:dyDescent="0.25">
      <c r="A18" s="48"/>
      <c r="B18" s="49" t="s">
        <v>461</v>
      </c>
      <c r="C18" s="50" t="s">
        <v>462</v>
      </c>
      <c r="D18" s="51" t="s">
        <v>184</v>
      </c>
      <c r="E18" s="52">
        <v>72.3</v>
      </c>
      <c r="F18" s="28"/>
      <c r="G18" s="29">
        <f t="shared" si="0"/>
        <v>0</v>
      </c>
    </row>
    <row r="19" spans="1:7" x14ac:dyDescent="0.25">
      <c r="A19" s="48"/>
      <c r="B19" s="49" t="s">
        <v>463</v>
      </c>
      <c r="C19" s="50" t="s">
        <v>464</v>
      </c>
      <c r="D19" s="51" t="s">
        <v>184</v>
      </c>
      <c r="E19" s="52">
        <v>42.1</v>
      </c>
      <c r="F19" s="28"/>
      <c r="G19" s="29">
        <f t="shared" si="0"/>
        <v>0</v>
      </c>
    </row>
    <row r="20" spans="1:7" x14ac:dyDescent="0.25">
      <c r="A20" s="48"/>
      <c r="B20" s="49" t="s">
        <v>440</v>
      </c>
      <c r="C20" s="50" t="s">
        <v>465</v>
      </c>
      <c r="D20" s="51" t="s">
        <v>8</v>
      </c>
      <c r="E20" s="52">
        <v>4</v>
      </c>
      <c r="F20" s="28"/>
      <c r="G20" s="29">
        <f t="shared" si="0"/>
        <v>0</v>
      </c>
    </row>
    <row r="21" spans="1:7" x14ac:dyDescent="0.25">
      <c r="A21" s="48"/>
      <c r="B21" s="49" t="s">
        <v>466</v>
      </c>
      <c r="C21" s="50" t="s">
        <v>467</v>
      </c>
      <c r="D21" s="51" t="s">
        <v>8</v>
      </c>
      <c r="E21" s="52">
        <v>6</v>
      </c>
      <c r="F21" s="28"/>
      <c r="G21" s="29">
        <f t="shared" si="0"/>
        <v>0</v>
      </c>
    </row>
    <row r="22" spans="1:7" x14ac:dyDescent="0.25">
      <c r="A22" s="48"/>
      <c r="B22" s="49" t="s">
        <v>468</v>
      </c>
      <c r="C22" s="50" t="s">
        <v>469</v>
      </c>
      <c r="D22" s="51" t="s">
        <v>8</v>
      </c>
      <c r="E22" s="52">
        <v>3</v>
      </c>
      <c r="F22" s="28"/>
      <c r="G22" s="29">
        <f t="shared" si="0"/>
        <v>0</v>
      </c>
    </row>
    <row r="23" spans="1:7" x14ac:dyDescent="0.25">
      <c r="A23" s="48"/>
      <c r="B23" s="49" t="s">
        <v>470</v>
      </c>
      <c r="C23" s="50" t="s">
        <v>471</v>
      </c>
      <c r="D23" s="51" t="s">
        <v>184</v>
      </c>
      <c r="E23" s="52">
        <v>196</v>
      </c>
      <c r="F23" s="28"/>
      <c r="G23" s="29">
        <f t="shared" si="0"/>
        <v>0</v>
      </c>
    </row>
    <row r="24" spans="1:7" x14ac:dyDescent="0.25">
      <c r="A24" s="48"/>
      <c r="B24" s="49" t="s">
        <v>446</v>
      </c>
      <c r="C24" s="50" t="s">
        <v>472</v>
      </c>
      <c r="D24" s="51" t="s">
        <v>8</v>
      </c>
      <c r="E24" s="52">
        <v>4</v>
      </c>
      <c r="F24" s="28"/>
      <c r="G24" s="29">
        <f t="shared" si="0"/>
        <v>0</v>
      </c>
    </row>
    <row r="25" spans="1:7" x14ac:dyDescent="0.25">
      <c r="A25" s="48"/>
      <c r="B25" s="49" t="s">
        <v>473</v>
      </c>
      <c r="C25" s="50" t="s">
        <v>474</v>
      </c>
      <c r="D25" s="51" t="s">
        <v>8</v>
      </c>
      <c r="E25" s="52">
        <v>72</v>
      </c>
      <c r="F25" s="28"/>
      <c r="G25" s="29">
        <f t="shared" si="0"/>
        <v>0</v>
      </c>
    </row>
    <row r="26" spans="1:7" x14ac:dyDescent="0.25">
      <c r="A26" s="48"/>
      <c r="B26" s="49" t="s">
        <v>466</v>
      </c>
      <c r="C26" s="50" t="s">
        <v>475</v>
      </c>
      <c r="D26" s="51" t="s">
        <v>8</v>
      </c>
      <c r="E26" s="52">
        <v>4</v>
      </c>
      <c r="F26" s="28"/>
      <c r="G26" s="29">
        <f t="shared" si="0"/>
        <v>0</v>
      </c>
    </row>
    <row r="27" spans="1:7" x14ac:dyDescent="0.25">
      <c r="A27" s="48"/>
      <c r="B27" s="49" t="s">
        <v>476</v>
      </c>
      <c r="C27" s="50" t="s">
        <v>477</v>
      </c>
      <c r="D27" s="51" t="s">
        <v>184</v>
      </c>
      <c r="E27" s="52">
        <v>83.2</v>
      </c>
      <c r="F27" s="28"/>
      <c r="G27" s="29">
        <f t="shared" si="0"/>
        <v>0</v>
      </c>
    </row>
    <row r="28" spans="1:7" x14ac:dyDescent="0.25">
      <c r="A28" s="48"/>
      <c r="B28" s="49" t="s">
        <v>478</v>
      </c>
      <c r="C28" s="50" t="s">
        <v>479</v>
      </c>
      <c r="D28" s="51" t="s">
        <v>8</v>
      </c>
      <c r="E28" s="52">
        <v>2</v>
      </c>
      <c r="F28" s="28"/>
      <c r="G28" s="29">
        <f t="shared" si="0"/>
        <v>0</v>
      </c>
    </row>
    <row r="29" spans="1:7" x14ac:dyDescent="0.25">
      <c r="A29" s="48"/>
      <c r="B29" s="49" t="s">
        <v>476</v>
      </c>
      <c r="C29" s="50" t="s">
        <v>480</v>
      </c>
      <c r="D29" s="51" t="s">
        <v>184</v>
      </c>
      <c r="E29" s="52">
        <v>70.25</v>
      </c>
      <c r="F29" s="28"/>
      <c r="G29" s="29">
        <f t="shared" si="0"/>
        <v>0</v>
      </c>
    </row>
    <row r="30" spans="1:7" x14ac:dyDescent="0.25">
      <c r="A30" s="48"/>
      <c r="B30" s="49" t="s">
        <v>481</v>
      </c>
      <c r="C30" s="50" t="s">
        <v>482</v>
      </c>
      <c r="D30" s="51" t="s">
        <v>8</v>
      </c>
      <c r="E30" s="52">
        <v>1</v>
      </c>
      <c r="F30" s="28"/>
      <c r="G30" s="29">
        <f t="shared" si="0"/>
        <v>0</v>
      </c>
    </row>
    <row r="31" spans="1:7" x14ac:dyDescent="0.25">
      <c r="A31" s="48"/>
      <c r="B31" s="49" t="s">
        <v>483</v>
      </c>
      <c r="C31" s="50" t="s">
        <v>484</v>
      </c>
      <c r="D31" s="51" t="s">
        <v>8</v>
      </c>
      <c r="E31" s="52">
        <v>1</v>
      </c>
      <c r="F31" s="28"/>
      <c r="G31" s="29">
        <f t="shared" si="0"/>
        <v>0</v>
      </c>
    </row>
    <row r="32" spans="1:7" x14ac:dyDescent="0.25">
      <c r="A32" s="48"/>
      <c r="B32" s="49" t="s">
        <v>485</v>
      </c>
      <c r="C32" s="50" t="s">
        <v>486</v>
      </c>
      <c r="D32" s="51" t="s">
        <v>8</v>
      </c>
      <c r="E32" s="52">
        <v>5</v>
      </c>
      <c r="F32" s="28"/>
      <c r="G32" s="29">
        <f t="shared" si="0"/>
        <v>0</v>
      </c>
    </row>
    <row r="33" spans="1:7" x14ac:dyDescent="0.25">
      <c r="A33" s="48"/>
      <c r="B33" s="49" t="s">
        <v>487</v>
      </c>
      <c r="C33" s="50" t="s">
        <v>488</v>
      </c>
      <c r="D33" s="51" t="s">
        <v>8</v>
      </c>
      <c r="E33" s="52">
        <v>1</v>
      </c>
      <c r="F33" s="28"/>
      <c r="G33" s="29">
        <f t="shared" si="0"/>
        <v>0</v>
      </c>
    </row>
    <row r="34" spans="1:7" x14ac:dyDescent="0.25">
      <c r="A34" s="48"/>
      <c r="B34" s="49" t="s">
        <v>489</v>
      </c>
      <c r="C34" s="50" t="s">
        <v>490</v>
      </c>
      <c r="D34" s="51" t="s">
        <v>8</v>
      </c>
      <c r="E34" s="52">
        <v>1</v>
      </c>
      <c r="F34" s="28"/>
      <c r="G34" s="29">
        <f t="shared" si="0"/>
        <v>0</v>
      </c>
    </row>
    <row r="35" spans="1:7" x14ac:dyDescent="0.25">
      <c r="A35" s="48"/>
      <c r="B35" s="49" t="s">
        <v>491</v>
      </c>
      <c r="C35" s="50" t="s">
        <v>492</v>
      </c>
      <c r="D35" s="51" t="s">
        <v>8</v>
      </c>
      <c r="E35" s="52">
        <v>4</v>
      </c>
      <c r="F35" s="28"/>
      <c r="G35" s="29">
        <f t="shared" si="0"/>
        <v>0</v>
      </c>
    </row>
    <row r="36" spans="1:7" x14ac:dyDescent="0.25">
      <c r="A36" s="48"/>
      <c r="B36" s="49" t="s">
        <v>493</v>
      </c>
      <c r="C36" s="50" t="s">
        <v>494</v>
      </c>
      <c r="D36" s="51" t="s">
        <v>8</v>
      </c>
      <c r="E36" s="52">
        <v>1</v>
      </c>
      <c r="F36" s="28"/>
      <c r="G36" s="29">
        <f t="shared" si="0"/>
        <v>0</v>
      </c>
    </row>
    <row r="37" spans="1:7" x14ac:dyDescent="0.25">
      <c r="A37" s="48"/>
      <c r="B37" s="49" t="s">
        <v>495</v>
      </c>
      <c r="C37" s="50" t="s">
        <v>496</v>
      </c>
      <c r="D37" s="51" t="s">
        <v>184</v>
      </c>
      <c r="E37" s="52">
        <v>34</v>
      </c>
      <c r="F37" s="28"/>
      <c r="G37" s="29">
        <f t="shared" si="0"/>
        <v>0</v>
      </c>
    </row>
    <row r="38" spans="1:7" x14ac:dyDescent="0.25">
      <c r="A38" s="48"/>
      <c r="B38" s="49" t="s">
        <v>497</v>
      </c>
      <c r="C38" s="50">
        <v>931010804</v>
      </c>
      <c r="D38" s="51" t="s">
        <v>8</v>
      </c>
      <c r="E38" s="52">
        <v>1</v>
      </c>
      <c r="F38" s="28"/>
      <c r="G38" s="29">
        <f t="shared" si="0"/>
        <v>0</v>
      </c>
    </row>
    <row r="39" spans="1:7" x14ac:dyDescent="0.25">
      <c r="A39" s="48"/>
      <c r="B39" s="49" t="s">
        <v>498</v>
      </c>
      <c r="C39" s="50">
        <v>931010807</v>
      </c>
      <c r="D39" s="51" t="s">
        <v>8</v>
      </c>
      <c r="E39" s="52">
        <v>1</v>
      </c>
      <c r="F39" s="28"/>
      <c r="G39" s="29">
        <f t="shared" si="0"/>
        <v>0</v>
      </c>
    </row>
    <row r="40" spans="1:7" x14ac:dyDescent="0.25">
      <c r="A40" s="48"/>
      <c r="B40" s="49" t="s">
        <v>499</v>
      </c>
      <c r="C40" s="50">
        <v>931020516</v>
      </c>
      <c r="D40" s="51" t="s">
        <v>8</v>
      </c>
      <c r="E40" s="52">
        <v>1</v>
      </c>
      <c r="F40" s="28"/>
      <c r="G40" s="29">
        <f t="shared" si="0"/>
        <v>0</v>
      </c>
    </row>
    <row r="41" spans="1:7" x14ac:dyDescent="0.25">
      <c r="A41" s="48"/>
      <c r="B41" s="49" t="s">
        <v>500</v>
      </c>
      <c r="C41" s="50" t="s">
        <v>501</v>
      </c>
      <c r="D41" s="51" t="s">
        <v>8</v>
      </c>
      <c r="E41" s="52">
        <v>1</v>
      </c>
      <c r="F41" s="28"/>
      <c r="G41" s="29">
        <f t="shared" si="0"/>
        <v>0</v>
      </c>
    </row>
    <row r="42" spans="1:7" x14ac:dyDescent="0.25">
      <c r="A42" s="48"/>
      <c r="B42" s="49" t="s">
        <v>502</v>
      </c>
      <c r="C42" s="50" t="s">
        <v>503</v>
      </c>
      <c r="D42" s="51" t="s">
        <v>8</v>
      </c>
      <c r="E42" s="52">
        <v>63</v>
      </c>
      <c r="F42" s="28"/>
      <c r="G42" s="29">
        <f t="shared" si="0"/>
        <v>0</v>
      </c>
    </row>
    <row r="43" spans="1:7" x14ac:dyDescent="0.25">
      <c r="A43" s="48"/>
      <c r="B43" s="49" t="s">
        <v>504</v>
      </c>
      <c r="C43" s="50" t="s">
        <v>505</v>
      </c>
      <c r="D43" s="51" t="s">
        <v>8</v>
      </c>
      <c r="E43" s="52">
        <v>2</v>
      </c>
      <c r="F43" s="28"/>
      <c r="G43" s="29">
        <f t="shared" si="0"/>
        <v>0</v>
      </c>
    </row>
    <row r="44" spans="1:7" x14ac:dyDescent="0.25">
      <c r="A44" s="48"/>
      <c r="B44" s="49" t="s">
        <v>506</v>
      </c>
      <c r="C44" s="50" t="s">
        <v>507</v>
      </c>
      <c r="D44" s="51" t="s">
        <v>8</v>
      </c>
      <c r="E44" s="52">
        <v>1</v>
      </c>
      <c r="F44" s="28"/>
      <c r="G44" s="29">
        <f t="shared" si="0"/>
        <v>0</v>
      </c>
    </row>
    <row r="45" spans="1:7" x14ac:dyDescent="0.25">
      <c r="A45" s="48"/>
      <c r="B45" s="49" t="s">
        <v>508</v>
      </c>
      <c r="C45" s="50" t="s">
        <v>509</v>
      </c>
      <c r="D45" s="51" t="s">
        <v>8</v>
      </c>
      <c r="E45" s="52">
        <v>24</v>
      </c>
      <c r="F45" s="28"/>
      <c r="G45" s="29">
        <f t="shared" si="0"/>
        <v>0</v>
      </c>
    </row>
    <row r="46" spans="1:7" x14ac:dyDescent="0.25">
      <c r="A46" s="48"/>
      <c r="B46" s="49" t="s">
        <v>510</v>
      </c>
      <c r="C46" s="50" t="s">
        <v>511</v>
      </c>
      <c r="D46" s="51" t="s">
        <v>8</v>
      </c>
      <c r="E46" s="52">
        <v>3</v>
      </c>
      <c r="F46" s="28"/>
      <c r="G46" s="29">
        <f t="shared" si="0"/>
        <v>0</v>
      </c>
    </row>
    <row r="47" spans="1:7" x14ac:dyDescent="0.25">
      <c r="A47" s="48"/>
      <c r="B47" s="49" t="s">
        <v>512</v>
      </c>
      <c r="C47" s="50" t="s">
        <v>513</v>
      </c>
      <c r="D47" s="51" t="s">
        <v>8</v>
      </c>
      <c r="E47" s="52">
        <v>2</v>
      </c>
      <c r="F47" s="28"/>
      <c r="G47" s="29">
        <f t="shared" si="0"/>
        <v>0</v>
      </c>
    </row>
    <row r="48" spans="1:7" x14ac:dyDescent="0.25">
      <c r="A48" s="48"/>
      <c r="B48" s="49" t="s">
        <v>514</v>
      </c>
      <c r="C48" s="50" t="s">
        <v>515</v>
      </c>
      <c r="D48" s="51" t="s">
        <v>8</v>
      </c>
      <c r="E48" s="52">
        <v>15</v>
      </c>
      <c r="F48" s="28"/>
      <c r="G48" s="29">
        <f t="shared" si="0"/>
        <v>0</v>
      </c>
    </row>
    <row r="49" spans="1:7" x14ac:dyDescent="0.25">
      <c r="A49" s="48"/>
      <c r="B49" s="49" t="s">
        <v>516</v>
      </c>
      <c r="C49" s="50" t="s">
        <v>517</v>
      </c>
      <c r="D49" s="51" t="s">
        <v>8</v>
      </c>
      <c r="E49" s="52">
        <v>21</v>
      </c>
      <c r="F49" s="28"/>
      <c r="G49" s="29">
        <f t="shared" si="0"/>
        <v>0</v>
      </c>
    </row>
    <row r="50" spans="1:7" x14ac:dyDescent="0.25">
      <c r="A50" s="48"/>
      <c r="B50" s="49" t="s">
        <v>518</v>
      </c>
      <c r="C50" s="50" t="s">
        <v>519</v>
      </c>
      <c r="D50" s="51" t="s">
        <v>8</v>
      </c>
      <c r="E50" s="52">
        <v>1</v>
      </c>
      <c r="F50" s="28"/>
      <c r="G50" s="29">
        <f t="shared" si="0"/>
        <v>0</v>
      </c>
    </row>
    <row r="51" spans="1:7" x14ac:dyDescent="0.25">
      <c r="A51" s="48"/>
      <c r="B51" s="49" t="s">
        <v>520</v>
      </c>
      <c r="C51" s="50" t="s">
        <v>521</v>
      </c>
      <c r="D51" s="51" t="s">
        <v>184</v>
      </c>
      <c r="E51" s="52">
        <v>10</v>
      </c>
      <c r="F51" s="28"/>
      <c r="G51" s="29">
        <f t="shared" si="0"/>
        <v>0</v>
      </c>
    </row>
    <row r="52" spans="1:7" x14ac:dyDescent="0.25">
      <c r="A52" s="48"/>
      <c r="B52" s="49" t="s">
        <v>522</v>
      </c>
      <c r="C52" s="50" t="s">
        <v>523</v>
      </c>
      <c r="D52" s="51" t="s">
        <v>8</v>
      </c>
      <c r="E52" s="52">
        <v>2</v>
      </c>
      <c r="F52" s="28"/>
      <c r="G52" s="29">
        <f t="shared" si="0"/>
        <v>0</v>
      </c>
    </row>
    <row r="53" spans="1:7" x14ac:dyDescent="0.25">
      <c r="A53" s="48"/>
      <c r="B53" s="49" t="s">
        <v>524</v>
      </c>
      <c r="C53" s="50" t="s">
        <v>525</v>
      </c>
      <c r="D53" s="51" t="s">
        <v>8</v>
      </c>
      <c r="E53" s="52">
        <v>1</v>
      </c>
      <c r="F53" s="28"/>
      <c r="G53" s="29">
        <f t="shared" si="0"/>
        <v>0</v>
      </c>
    </row>
    <row r="54" spans="1:7" x14ac:dyDescent="0.25">
      <c r="A54" s="48"/>
      <c r="B54" s="49" t="s">
        <v>526</v>
      </c>
      <c r="C54" s="50" t="s">
        <v>527</v>
      </c>
      <c r="D54" s="51" t="s">
        <v>8</v>
      </c>
      <c r="E54" s="52">
        <v>1</v>
      </c>
      <c r="F54" s="28"/>
      <c r="G54" s="29">
        <f t="shared" si="0"/>
        <v>0</v>
      </c>
    </row>
    <row r="55" spans="1:7" x14ac:dyDescent="0.25">
      <c r="A55" s="48"/>
      <c r="B55" s="49" t="s">
        <v>528</v>
      </c>
      <c r="C55" s="50" t="s">
        <v>529</v>
      </c>
      <c r="D55" s="51" t="s">
        <v>184</v>
      </c>
      <c r="E55" s="52">
        <v>3</v>
      </c>
      <c r="F55" s="28"/>
      <c r="G55" s="29">
        <f t="shared" si="0"/>
        <v>0</v>
      </c>
    </row>
    <row r="56" spans="1:7" x14ac:dyDescent="0.25">
      <c r="A56" s="48"/>
      <c r="B56" s="49" t="s">
        <v>530</v>
      </c>
      <c r="C56" s="50" t="s">
        <v>531</v>
      </c>
      <c r="D56" s="51" t="s">
        <v>184</v>
      </c>
      <c r="E56" s="52">
        <v>2.5</v>
      </c>
      <c r="F56" s="28"/>
      <c r="G56" s="29">
        <f t="shared" si="0"/>
        <v>0</v>
      </c>
    </row>
    <row r="57" spans="1:7" x14ac:dyDescent="0.25">
      <c r="A57" s="48"/>
      <c r="B57" s="49" t="s">
        <v>532</v>
      </c>
      <c r="C57" s="50" t="s">
        <v>533</v>
      </c>
      <c r="D57" s="51" t="s">
        <v>184</v>
      </c>
      <c r="E57" s="52">
        <v>45</v>
      </c>
      <c r="F57" s="28"/>
      <c r="G57" s="29">
        <f t="shared" si="0"/>
        <v>0</v>
      </c>
    </row>
    <row r="58" spans="1:7" x14ac:dyDescent="0.25">
      <c r="A58" s="48"/>
      <c r="B58" s="49" t="s">
        <v>534</v>
      </c>
      <c r="C58" s="50" t="s">
        <v>535</v>
      </c>
      <c r="D58" s="51" t="s">
        <v>8</v>
      </c>
      <c r="E58" s="52">
        <v>1.1000000000000001</v>
      </c>
      <c r="F58" s="28"/>
      <c r="G58" s="29">
        <f t="shared" si="0"/>
        <v>0</v>
      </c>
    </row>
    <row r="59" spans="1:7" x14ac:dyDescent="0.25">
      <c r="A59" s="48"/>
      <c r="B59" s="49" t="s">
        <v>536</v>
      </c>
      <c r="C59" s="50" t="s">
        <v>537</v>
      </c>
      <c r="D59" s="51" t="s">
        <v>184</v>
      </c>
      <c r="E59" s="52">
        <v>53</v>
      </c>
      <c r="F59" s="28"/>
      <c r="G59" s="29">
        <f t="shared" si="0"/>
        <v>0</v>
      </c>
    </row>
    <row r="60" spans="1:7" x14ac:dyDescent="0.25">
      <c r="A60" s="48"/>
      <c r="B60" s="49" t="s">
        <v>538</v>
      </c>
      <c r="C60" s="53" t="s">
        <v>539</v>
      </c>
      <c r="D60" s="51" t="s">
        <v>8</v>
      </c>
      <c r="E60" s="52">
        <v>60</v>
      </c>
      <c r="F60" s="28"/>
      <c r="G60" s="29">
        <f t="shared" si="0"/>
        <v>0</v>
      </c>
    </row>
    <row r="61" spans="1:7" x14ac:dyDescent="0.25">
      <c r="A61" s="48"/>
      <c r="B61" s="49" t="s">
        <v>540</v>
      </c>
      <c r="C61" s="53" t="s">
        <v>541</v>
      </c>
      <c r="D61" s="51" t="s">
        <v>8</v>
      </c>
      <c r="E61" s="52">
        <v>18</v>
      </c>
      <c r="F61" s="28"/>
      <c r="G61" s="29">
        <f t="shared" si="0"/>
        <v>0</v>
      </c>
    </row>
    <row r="62" spans="1:7" x14ac:dyDescent="0.25">
      <c r="A62" s="48"/>
      <c r="B62" s="49" t="s">
        <v>542</v>
      </c>
      <c r="C62" s="53" t="s">
        <v>543</v>
      </c>
      <c r="D62" s="51" t="s">
        <v>8</v>
      </c>
      <c r="E62" s="52">
        <v>12</v>
      </c>
      <c r="F62" s="28"/>
      <c r="G62" s="29">
        <f t="shared" si="0"/>
        <v>0</v>
      </c>
    </row>
    <row r="63" spans="1:7" x14ac:dyDescent="0.25">
      <c r="A63" s="48"/>
      <c r="B63" s="49" t="s">
        <v>544</v>
      </c>
      <c r="C63" s="53" t="s">
        <v>545</v>
      </c>
      <c r="D63" s="51" t="s">
        <v>8</v>
      </c>
      <c r="E63" s="52">
        <v>12</v>
      </c>
      <c r="F63" s="28"/>
      <c r="G63" s="29">
        <f t="shared" si="0"/>
        <v>0</v>
      </c>
    </row>
    <row r="64" spans="1:7" x14ac:dyDescent="0.25">
      <c r="A64" s="48"/>
      <c r="B64" s="49" t="s">
        <v>546</v>
      </c>
      <c r="C64" s="53" t="s">
        <v>545</v>
      </c>
      <c r="D64" s="51" t="s">
        <v>8</v>
      </c>
      <c r="E64" s="52">
        <v>12</v>
      </c>
      <c r="F64" s="28"/>
      <c r="G64" s="29">
        <f t="shared" si="0"/>
        <v>0</v>
      </c>
    </row>
    <row r="65" spans="1:7" x14ac:dyDescent="0.25">
      <c r="A65" s="48"/>
      <c r="B65" s="49" t="s">
        <v>547</v>
      </c>
      <c r="C65" s="53" t="s">
        <v>548</v>
      </c>
      <c r="D65" s="51" t="s">
        <v>8</v>
      </c>
      <c r="E65" s="52">
        <v>65</v>
      </c>
      <c r="F65" s="28"/>
      <c r="G65" s="29">
        <f t="shared" si="0"/>
        <v>0</v>
      </c>
    </row>
    <row r="66" spans="1:7" ht="15.75" thickBot="1" x14ac:dyDescent="0.3">
      <c r="A66" s="48"/>
      <c r="B66" s="49" t="s">
        <v>549</v>
      </c>
      <c r="C66" s="50" t="s">
        <v>550</v>
      </c>
      <c r="D66" s="51" t="s">
        <v>8</v>
      </c>
      <c r="E66" s="52">
        <v>3</v>
      </c>
      <c r="F66" s="28"/>
      <c r="G66" s="29">
        <f t="shared" si="0"/>
        <v>0</v>
      </c>
    </row>
    <row r="67" spans="1:7" ht="15.75" thickBot="1" x14ac:dyDescent="0.3">
      <c r="A67" s="13"/>
      <c r="B67" s="14"/>
      <c r="C67" s="14"/>
      <c r="D67" s="86" t="s">
        <v>2</v>
      </c>
      <c r="E67" s="87"/>
      <c r="F67" s="5"/>
      <c r="G67" s="6">
        <f>SUM(G5:G66)</f>
        <v>0</v>
      </c>
    </row>
  </sheetData>
  <mergeCells count="1">
    <mergeCell ref="D67:E67"/>
  </mergeCells>
  <conditionalFormatting sqref="G5:G66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Celková cena</vt:lpstr>
      <vt:lpstr> C1-FRONIUS</vt:lpstr>
      <vt:lpstr>C2-ABICOR BINZEL</vt:lpstr>
      <vt:lpstr>C3-EWM</vt:lpstr>
      <vt:lpstr>C4-PANASONIC-VALK WELDING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2022-05-13T12:46:17Z</dcterms:modified>
</cp:coreProperties>
</file>