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OK 2022\VZ\VZMR\Dodávky spojovacího materiálů S282 22 - druhé kolo\FINAL\"/>
    </mc:Choice>
  </mc:AlternateContent>
  <xr:revisionPtr revIDLastSave="0" documentId="13_ncr:1_{13BA0F89-C2AC-4309-9D0A-49AA53EE34F4}" xr6:coauthVersionLast="47" xr6:coauthVersionMax="47" xr10:uidLastSave="{00000000-0000-0000-0000-000000000000}"/>
  <workbookProtection workbookAlgorithmName="SHA-512" workbookHashValue="2J6zQL40FV4jcmX4l459buE3wV2gfbQE+Zf5S7WLMOxLpugGWCSQByTjYR4ctRr/WEx5cjQAqC4VuSJn3jk3PA==" workbookSaltValue="QVbZb9nBEW9hxB8D63pX4Q==" workbookSpinCount="100000" lockStructure="1"/>
  <bookViews>
    <workbookView xWindow="28680" yWindow="-120" windowWidth="29040" windowHeight="17640" tabRatio="711" activeTab="9" xr2:uid="{98A3DE4A-9FCF-4126-B025-20CE237282AA}"/>
  </bookViews>
  <sheets>
    <sheet name="Ceník" sheetId="1" r:id="rId1"/>
    <sheet name="1. Šrouby" sheetId="2" r:id="rId2"/>
    <sheet name="2. Matice" sheetId="3" r:id="rId3"/>
    <sheet name="3. Podložky" sheetId="4" r:id="rId4"/>
    <sheet name="4. Závlačky" sheetId="5" r:id="rId5"/>
    <sheet name="5. Kolíky a čepy" sheetId="6" r:id="rId6"/>
    <sheet name="6. Nýty" sheetId="7" r:id="rId7"/>
    <sheet name="7. Fitinky, šroubení" sheetId="8" r:id="rId8"/>
    <sheet name="8. Vruty" sheetId="9" r:id="rId9"/>
    <sheet name="9. Tyče" sheetId="10" r:id="rId10"/>
  </sheets>
  <definedNames>
    <definedName name="_xlnm._FilterDatabase" localSheetId="3" hidden="1">'3. Podložky'!$A$6:$I$24</definedName>
    <definedName name="_xlnm._FilterDatabase" localSheetId="9" hidden="1">'9. Tyče'!$A$6:$I$21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8" l="1"/>
  <c r="G8" i="8" s="1"/>
  <c r="C11" i="1" s="1"/>
  <c r="G19" i="10"/>
  <c r="G20" i="10"/>
  <c r="G8" i="7"/>
  <c r="G9" i="7"/>
  <c r="G10" i="7"/>
  <c r="G11" i="7"/>
  <c r="G9" i="5"/>
  <c r="G10" i="5"/>
  <c r="G29" i="4" l="1"/>
  <c r="G28" i="4"/>
  <c r="G27" i="4"/>
  <c r="G26" i="4"/>
  <c r="G25" i="4"/>
  <c r="G24" i="4"/>
  <c r="G23" i="4"/>
  <c r="G22" i="4"/>
  <c r="G21" i="4"/>
  <c r="G20" i="4"/>
  <c r="G19" i="4"/>
  <c r="G19" i="6"/>
  <c r="G18" i="6"/>
  <c r="G17" i="6"/>
  <c r="G16" i="6"/>
  <c r="G15" i="6"/>
  <c r="G14" i="6"/>
  <c r="G13" i="6"/>
  <c r="G18" i="10"/>
  <c r="G17" i="10"/>
  <c r="G16" i="10"/>
  <c r="G15" i="10"/>
  <c r="G14" i="10"/>
  <c r="G13" i="10"/>
  <c r="G12" i="10"/>
  <c r="G11" i="10"/>
  <c r="G10" i="10"/>
  <c r="G9" i="10"/>
  <c r="G8" i="10"/>
  <c r="G7" i="10"/>
  <c r="G15" i="9"/>
  <c r="G14" i="9"/>
  <c r="G13" i="9"/>
  <c r="G12" i="9"/>
  <c r="G11" i="9"/>
  <c r="G10" i="9"/>
  <c r="G9" i="9"/>
  <c r="G8" i="9"/>
  <c r="G7" i="9"/>
  <c r="G7" i="7"/>
  <c r="G12" i="7" s="1"/>
  <c r="G12" i="6"/>
  <c r="G11" i="6"/>
  <c r="G10" i="6"/>
  <c r="G9" i="6"/>
  <c r="G8" i="6"/>
  <c r="G7" i="6"/>
  <c r="G8" i="5"/>
  <c r="G7" i="5"/>
  <c r="G18" i="4"/>
  <c r="G17" i="4"/>
  <c r="G16" i="4"/>
  <c r="G15" i="4"/>
  <c r="G14" i="4"/>
  <c r="G13" i="4"/>
  <c r="G12" i="4"/>
  <c r="G11" i="4"/>
  <c r="G10" i="4"/>
  <c r="G9" i="4"/>
  <c r="G8" i="4"/>
  <c r="G7" i="4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20" i="6" l="1"/>
  <c r="G11" i="5"/>
  <c r="C8" i="1" s="1"/>
  <c r="G30" i="4"/>
  <c r="C7" i="1" s="1"/>
  <c r="G20" i="3"/>
  <c r="C6" i="1" s="1"/>
  <c r="G21" i="10"/>
  <c r="C13" i="1" s="1"/>
  <c r="C10" i="1"/>
  <c r="C9" i="1"/>
  <c r="G16" i="9"/>
  <c r="C12" i="1" s="1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39" i="2" l="1"/>
  <c r="C5" i="1" s="1"/>
  <c r="C14" i="1" l="1"/>
</calcChain>
</file>

<file path=xl/sharedStrings.xml><?xml version="1.0" encoding="utf-8"?>
<sst xmlns="http://schemas.openxmlformats.org/spreadsheetml/2006/main" count="580" uniqueCount="257">
  <si>
    <t>Příloha č. 2 - Technická specifikace a ceník</t>
  </si>
  <si>
    <t>Poř. č.</t>
  </si>
  <si>
    <t>Název skupiny</t>
  </si>
  <si>
    <t>Šrouby</t>
  </si>
  <si>
    <t>Matice</t>
  </si>
  <si>
    <t>Podložky</t>
  </si>
  <si>
    <t>Závlačky</t>
  </si>
  <si>
    <t>Kolíky a čepy</t>
  </si>
  <si>
    <t>Nýty</t>
  </si>
  <si>
    <t>Fitinky, šroubení</t>
  </si>
  <si>
    <t>Vruty</t>
  </si>
  <si>
    <t>Tyče</t>
  </si>
  <si>
    <t>Razítko a podpis osoby oprávněné jednat jménem či za zhotovitele:</t>
  </si>
  <si>
    <t>1. Šrouby</t>
  </si>
  <si>
    <t>Číslo artiklu</t>
  </si>
  <si>
    <t>Název</t>
  </si>
  <si>
    <t>Norma, číselné označení</t>
  </si>
  <si>
    <t>Měrná jednotka - MJ</t>
  </si>
  <si>
    <t>Rozsah balící jednotky</t>
  </si>
  <si>
    <t>SROUB M12 35</t>
  </si>
  <si>
    <t>/CSN02 1103.75  A2K</t>
  </si>
  <si>
    <t>KS</t>
  </si>
  <si>
    <t>100 - 500</t>
  </si>
  <si>
    <t>SROUB 24 80</t>
  </si>
  <si>
    <t>/DIN931/10.9/ GEOMET</t>
  </si>
  <si>
    <t>SROUB 8 16</t>
  </si>
  <si>
    <t>/ISO13918 PT/A2-50</t>
  </si>
  <si>
    <t>2000 - 5000</t>
  </si>
  <si>
    <t>SROUB M24 1,50</t>
  </si>
  <si>
    <t>/DIN908/A2C</t>
  </si>
  <si>
    <t>50 - 100</t>
  </si>
  <si>
    <t>SROUB M6 10</t>
  </si>
  <si>
    <t>/CSN02 1103  A2K</t>
  </si>
  <si>
    <t>1000 - 2000</t>
  </si>
  <si>
    <t>SROUB M8 16</t>
  </si>
  <si>
    <t>500 - 1000</t>
  </si>
  <si>
    <t>SROUB 12 20</t>
  </si>
  <si>
    <t>/CSN02 1103.55/A2K</t>
  </si>
  <si>
    <t>SROUB 16 20</t>
  </si>
  <si>
    <t>/CSN02 1103.15</t>
  </si>
  <si>
    <t>SROUB M8 10</t>
  </si>
  <si>
    <t>/CSN02 1103.25</t>
  </si>
  <si>
    <t>SROUB 8 20</t>
  </si>
  <si>
    <t>SROUB 10 25</t>
  </si>
  <si>
    <t>SROUB 16 30</t>
  </si>
  <si>
    <t>SROUB 10 35</t>
  </si>
  <si>
    <t>/DIN603/8.8/A2K</t>
  </si>
  <si>
    <t>SROUB 10 30</t>
  </si>
  <si>
    <t>SROUB M10 30</t>
  </si>
  <si>
    <t>/CSN02 1319 A2 NEREZ</t>
  </si>
  <si>
    <t>SROUB M12 20</t>
  </si>
  <si>
    <t>/ISO4017/8.8/A2J</t>
  </si>
  <si>
    <t>SROUB 8 12 8,80</t>
  </si>
  <si>
    <t>/ISO4017/A2C</t>
  </si>
  <si>
    <t>SROUB M8 10 8,80</t>
  </si>
  <si>
    <t>SROUB M10 16</t>
  </si>
  <si>
    <t>/ISO4017/A2 70</t>
  </si>
  <si>
    <t>SROUB 10 45</t>
  </si>
  <si>
    <t>/CSN02 1103</t>
  </si>
  <si>
    <t>SROUB 12 30</t>
  </si>
  <si>
    <t>SROUB M4 8</t>
  </si>
  <si>
    <t>/DIN912/8.8/A2K</t>
  </si>
  <si>
    <t>SROUB STAV.M10X1.25X10</t>
  </si>
  <si>
    <t>/DIN916/10.9</t>
  </si>
  <si>
    <t>5 - 100</t>
  </si>
  <si>
    <t>SROUB STAVECI M8X1X8</t>
  </si>
  <si>
    <t>SROUB 24 110</t>
  </si>
  <si>
    <t>/DIN931/10.9/A2K</t>
  </si>
  <si>
    <t>SROUB 20 70</t>
  </si>
  <si>
    <t>/DIN933</t>
  </si>
  <si>
    <t>SROUB 24 70</t>
  </si>
  <si>
    <t>/DIN931</t>
  </si>
  <si>
    <t>SROUB 16 65</t>
  </si>
  <si>
    <t>/DIN912/8.8/CERNY</t>
  </si>
  <si>
    <t>SROUB 20 160</t>
  </si>
  <si>
    <t>/ISO4014/10.9</t>
  </si>
  <si>
    <t>1 - 100</t>
  </si>
  <si>
    <t>SROUB NAPINACI M10 OKO ZINEK</t>
  </si>
  <si>
    <t>/DIN 1480</t>
  </si>
  <si>
    <t>SROUB 6 40</t>
  </si>
  <si>
    <t>/FHS</t>
  </si>
  <si>
    <t>*u položek (šrouby, matice, podložky) kde není definováno požadujeme dodávat pevnostní třídu 8.8 , resp 8, povrchovou úpravu A2K</t>
  </si>
  <si>
    <t>2. Matice</t>
  </si>
  <si>
    <t>MATICE M10</t>
  </si>
  <si>
    <t>/CSN02 1403.55</t>
  </si>
  <si>
    <t>MATICE RYHOVANA M10</t>
  </si>
  <si>
    <t>/466  M10   OCEL LESTENA</t>
  </si>
  <si>
    <t>MATICE 4</t>
  </si>
  <si>
    <t>/DIN929</t>
  </si>
  <si>
    <t>MATICE 6</t>
  </si>
  <si>
    <t>/DIN929       041692/0</t>
  </si>
  <si>
    <t>MATICE 10</t>
  </si>
  <si>
    <t>MATICE 12</t>
  </si>
  <si>
    <t>MATICE 16</t>
  </si>
  <si>
    <t>MATICE 20</t>
  </si>
  <si>
    <t>/DIN934</t>
  </si>
  <si>
    <t>MATICE M8 6HR KLOUB</t>
  </si>
  <si>
    <t>/DIN 1587 POZINK</t>
  </si>
  <si>
    <t>MATICE M10 6HR KLOUB</t>
  </si>
  <si>
    <t>MATICE</t>
  </si>
  <si>
    <t>/CSN13 7950</t>
  </si>
  <si>
    <t>10 - 500</t>
  </si>
  <si>
    <t>NEREZ   /DIN934 A2</t>
  </si>
  <si>
    <t>* u položek, které  ve sloupci "norma, číselné označení" obsahují "DIN929", požadujeme dodání bez povrchové úpravy</t>
  </si>
  <si>
    <t>3. Podložky</t>
  </si>
  <si>
    <t>PODLOZKA 10,20</t>
  </si>
  <si>
    <t>/CSN02 1741.15</t>
  </si>
  <si>
    <t>PODLOZKA 12,20</t>
  </si>
  <si>
    <t>/021741.15</t>
  </si>
  <si>
    <t>PODLOZKA 8,401</t>
  </si>
  <si>
    <t>7090/ 200HV/A2F</t>
  </si>
  <si>
    <t>PODLOZKA 10,50</t>
  </si>
  <si>
    <t>/ISO7090/200HV/A2A</t>
  </si>
  <si>
    <t>PODLOZKA 13</t>
  </si>
  <si>
    <t>7090/200HV A2F</t>
  </si>
  <si>
    <t>PODLOZKA 8,40</t>
  </si>
  <si>
    <t>/CSN02 1703.15</t>
  </si>
  <si>
    <t>PODLOZKA 40 50 2</t>
  </si>
  <si>
    <t>DIN 988 /A2K</t>
  </si>
  <si>
    <t>PODLOZKA 24</t>
  </si>
  <si>
    <t>/DIN6916A/300HV/TZN</t>
  </si>
  <si>
    <t>PODLOZKA 10</t>
  </si>
  <si>
    <t>6796  A2-NEREZ</t>
  </si>
  <si>
    <t>/DIN125/A2K</t>
  </si>
  <si>
    <t>PODLOZKA 27</t>
  </si>
  <si>
    <t>/DIN127B</t>
  </si>
  <si>
    <t>PODLOZKA 40</t>
  </si>
  <si>
    <t>/ISO8738/A2K</t>
  </si>
  <si>
    <t>4. Závlačky</t>
  </si>
  <si>
    <t>ZAVLACKA 8 63</t>
  </si>
  <si>
    <t>/ISO1234/A2K</t>
  </si>
  <si>
    <t>ZAVLACKA 6,30 50</t>
  </si>
  <si>
    <t>5. Kolíky a čepy</t>
  </si>
  <si>
    <t>KOLIK VNITR. ZAVIT 12X30</t>
  </si>
  <si>
    <t>/DIN7978</t>
  </si>
  <si>
    <t>KOLIK VNITR. ZAVIT 12X40</t>
  </si>
  <si>
    <t>KOLIK VNITR. ZAVIT 12X50</t>
  </si>
  <si>
    <t>KOLIK VNITR. ZAVIT 12X60</t>
  </si>
  <si>
    <t>KOLIK VNITR. ZAVIT 12X70</t>
  </si>
  <si>
    <t>ZAKOLNICEK 10X42 MODRY</t>
  </si>
  <si>
    <t>39660.100.001/A2K</t>
  </si>
  <si>
    <t>6. Nýty</t>
  </si>
  <si>
    <t>NYT TRHACI AL 4X15</t>
  </si>
  <si>
    <t>/DIN7337</t>
  </si>
  <si>
    <t>7. Fitinky, šroubení</t>
  </si>
  <si>
    <t>SROUBENI NASTRCNE MINI</t>
  </si>
  <si>
    <t>/PLC 1/8-04 L</t>
  </si>
  <si>
    <t>VRUT TORX 3X20</t>
  </si>
  <si>
    <t/>
  </si>
  <si>
    <t>VRUT TORX 3X30</t>
  </si>
  <si>
    <t>VRUT TORX 4X30</t>
  </si>
  <si>
    <t>VRUT TORX 4X40</t>
  </si>
  <si>
    <t>VRUT TORX 4X50</t>
  </si>
  <si>
    <t>VRUT TORX 4X60</t>
  </si>
  <si>
    <t>VRUT TORX 5X40</t>
  </si>
  <si>
    <t>VRUT TORX 5X50</t>
  </si>
  <si>
    <t>VRUT TORX 5X60</t>
  </si>
  <si>
    <t>9. Tyče</t>
  </si>
  <si>
    <t>TYC ZAVIT M8, L=1000</t>
  </si>
  <si>
    <t>/DIN 975</t>
  </si>
  <si>
    <t>TYC ZAVIT M20 1000</t>
  </si>
  <si>
    <t>/DIN 975/8.8/A2K</t>
  </si>
  <si>
    <t>TYC ZAVITOVA M6X1000 .</t>
  </si>
  <si>
    <t>/DIN975/8.8/A2K</t>
  </si>
  <si>
    <t>TYC ZAVITOVA M12X1000 .</t>
  </si>
  <si>
    <t>/DIN975/8.8/A2A</t>
  </si>
  <si>
    <t>TYC ZAVITOVA M4X1000</t>
  </si>
  <si>
    <t>/DIN975/8.8 ZN</t>
  </si>
  <si>
    <t>TYC ZAVIT. M16 1000</t>
  </si>
  <si>
    <t>TYC ZAVITOVA M10 1000</t>
  </si>
  <si>
    <t>/DIN975/8.8</t>
  </si>
  <si>
    <t>TYC ZAVITOVA M20X165</t>
  </si>
  <si>
    <t>/12.9/CERNENO</t>
  </si>
  <si>
    <t>TYC ZAVITOVA M20X250</t>
  </si>
  <si>
    <t>TYC ZAVITOVA M20X330</t>
  </si>
  <si>
    <t>TYC ZAVITOVA M5X1000</t>
  </si>
  <si>
    <t>TYC ZAVITOVA M8X1000</t>
  </si>
  <si>
    <t>ZAVLACKA 2 25</t>
  </si>
  <si>
    <t>/CSN 02 1781.05</t>
  </si>
  <si>
    <t>ZAVLACKA 3,50 25</t>
  </si>
  <si>
    <t>/ISO1234/ST/A2K</t>
  </si>
  <si>
    <t>311151355700</t>
  </si>
  <si>
    <t>KOLIK 10 30</t>
  </si>
  <si>
    <t>/CSN 02 2156 /DIN 1481</t>
  </si>
  <si>
    <t>311151293300</t>
  </si>
  <si>
    <t>KOLIK 12 40</t>
  </si>
  <si>
    <t>/CSN 02 2150</t>
  </si>
  <si>
    <t>311151287500</t>
  </si>
  <si>
    <t>KOLIK 12M6X20</t>
  </si>
  <si>
    <t>/DIN 7</t>
  </si>
  <si>
    <t>311151389800</t>
  </si>
  <si>
    <t>KOLIK 12M6X30</t>
  </si>
  <si>
    <t>311151280600</t>
  </si>
  <si>
    <t>KOLIK 3 24</t>
  </si>
  <si>
    <t>/DIN 7/A1</t>
  </si>
  <si>
    <t>311151282500</t>
  </si>
  <si>
    <t>KOLIK 6 70</t>
  </si>
  <si>
    <t>02 2150 /DIN 7/A2</t>
  </si>
  <si>
    <t>311818056700</t>
  </si>
  <si>
    <t>KOLIK RYHOVANY 6X25</t>
  </si>
  <si>
    <t>/ISO8740-ST</t>
  </si>
  <si>
    <t>TYC  ZAVIT.  M16</t>
  </si>
  <si>
    <t>/DIN976-1/8.8  VZ.</t>
  </si>
  <si>
    <t>m</t>
  </si>
  <si>
    <t>TYC ZAVIT.M30X400MM 6G</t>
  </si>
  <si>
    <t>42CRMO4+QT/DIN976/ISO96*</t>
  </si>
  <si>
    <t>311868103000</t>
  </si>
  <si>
    <t>311161062000</t>
  </si>
  <si>
    <t>/CSN02 2391 AL</t>
  </si>
  <si>
    <t>DIN7337-4/DIN12314011</t>
  </si>
  <si>
    <t>/CSNCSN 02 2311.1</t>
  </si>
  <si>
    <t>NYT 3 12</t>
  </si>
  <si>
    <t>NYT 3 8</t>
  </si>
  <si>
    <t>NYT 4 11</t>
  </si>
  <si>
    <t>NYT 5 12</t>
  </si>
  <si>
    <t>PODLOZKA 10.20</t>
  </si>
  <si>
    <t>/CSN 02 1741.15</t>
  </si>
  <si>
    <t>PODLOZKA 10.50</t>
  </si>
  <si>
    <t>/CSN 02 1702.15</t>
  </si>
  <si>
    <t>/CSN 02 1745.05</t>
  </si>
  <si>
    <t>PODLOZKA 12</t>
  </si>
  <si>
    <t>/DIN 125 A/NEREZ</t>
  </si>
  <si>
    <t>/DIN125</t>
  </si>
  <si>
    <t>PODLOZKA 12,50</t>
  </si>
  <si>
    <t>/DIN6798</t>
  </si>
  <si>
    <t>311819203200</t>
  </si>
  <si>
    <t>PODLOZKA 16</t>
  </si>
  <si>
    <t>/DIN125 PLAST 6.6 NATUR</t>
  </si>
  <si>
    <t>311131005200</t>
  </si>
  <si>
    <t>PODLOZKA 17</t>
  </si>
  <si>
    <t>311819202800</t>
  </si>
  <si>
    <t>PODLOZKA 20X8X0.5</t>
  </si>
  <si>
    <t>/DIN 988/BEZ PU</t>
  </si>
  <si>
    <t>PODLOZKA 25</t>
  </si>
  <si>
    <t>/DIN125 B</t>
  </si>
  <si>
    <t>IČO:</t>
  </si>
  <si>
    <t>101 - 500</t>
  </si>
  <si>
    <t>102 - 500</t>
  </si>
  <si>
    <t>6 - 100</t>
  </si>
  <si>
    <t>7 - 100</t>
  </si>
  <si>
    <t>8 - 100</t>
  </si>
  <si>
    <t>9 - 100</t>
  </si>
  <si>
    <t>10 - 100</t>
  </si>
  <si>
    <t>11 - 100</t>
  </si>
  <si>
    <t>12 - 100</t>
  </si>
  <si>
    <t>Název/jméno dodavatele:</t>
  </si>
  <si>
    <t>VZMR: Dodávky spojovacího materiálu</t>
  </si>
  <si>
    <t xml:space="preserve">Maximální množství odběru v MJ </t>
  </si>
  <si>
    <t>Maximální množství odběru v MJ</t>
  </si>
  <si>
    <t>Rámcová dohoda č. S282/22</t>
  </si>
  <si>
    <t>Celková nabídková cena v Kč bez DPH</t>
  </si>
  <si>
    <t xml:space="preserve">Celková nabídková cena v Kč bez DPH za část </t>
  </si>
  <si>
    <t>Jednotková nabídková cena v Kč bez DPH za MJ včetně dopravy</t>
  </si>
  <si>
    <t>Jednotková nabídková cena v Kč bez DPH za MJ včetně dopravy</t>
  </si>
  <si>
    <t>Nabídková cena v Kč bez DPH za maximální množství včetně dopravy</t>
  </si>
  <si>
    <t>Nabídková cena v Kč bez DPH za maximální množství včetně dopravy</t>
  </si>
  <si>
    <t xml:space="preserve">Celková nabídková cena v Kč bez DPH za dodávky spojovacího materiálu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</si>
</sst>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2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</cellStyleXfs>
  <cellXfs count="166">
    <xf numFmtId="0" fontId="0" fillId="0" borderId="0" xfId="0"/>
    <xf numFmtId="2" fontId="3" fillId="2" borderId="1" xfId="0" applyNumberFormat="1" applyFont="1" applyFill="1" applyBorder="1" applyAlignment="1">
      <alignment horizontal="left" vertical="top"/>
    </xf>
    <xf numFmtId="2" fontId="3" fillId="2" borderId="2" xfId="0" applyNumberFormat="1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4" fontId="4" fillId="0" borderId="9" xfId="0" applyNumberFormat="1" applyFont="1" applyBorder="1" applyProtection="1">
      <protection locked="0"/>
    </xf>
    <xf numFmtId="44" fontId="4" fillId="0" borderId="12" xfId="0" applyNumberFormat="1" applyFont="1" applyBorder="1" applyProtection="1"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6" fillId="0" borderId="15" xfId="0" applyNumberFormat="1" applyFont="1" applyBorder="1" applyAlignment="1" applyProtection="1">
      <alignment horizontal="center" vertical="center"/>
      <protection locked="0"/>
    </xf>
    <xf numFmtId="164" fontId="7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2" fontId="6" fillId="0" borderId="0" xfId="0" applyNumberFormat="1" applyFont="1"/>
    <xf numFmtId="0" fontId="6" fillId="0" borderId="0" xfId="0" applyFont="1"/>
    <xf numFmtId="1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/>
    <xf numFmtId="1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 applyProtection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2" fontId="6" fillId="3" borderId="8" xfId="0" applyNumberFormat="1" applyFont="1" applyFill="1" applyBorder="1" applyAlignment="1" applyProtection="1">
      <alignment horizontal="right" vertical="center"/>
      <protection locked="0"/>
    </xf>
    <xf numFmtId="4" fontId="6" fillId="0" borderId="8" xfId="0" applyNumberFormat="1" applyFont="1" applyBorder="1" applyAlignment="1">
      <alignment horizontal="right" vertical="center"/>
    </xf>
    <xf numFmtId="1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1" fontId="6" fillId="0" borderId="1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/>
    <xf numFmtId="1" fontId="6" fillId="0" borderId="11" xfId="0" applyNumberFormat="1" applyFont="1" applyBorder="1"/>
    <xf numFmtId="1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2" fontId="6" fillId="3" borderId="11" xfId="0" applyNumberFormat="1" applyFont="1" applyFill="1" applyBorder="1" applyAlignment="1" applyProtection="1">
      <alignment horizontal="right" vertical="center"/>
      <protection locked="0"/>
    </xf>
    <xf numFmtId="1" fontId="6" fillId="0" borderId="11" xfId="0" applyNumberFormat="1" applyFont="1" applyBorder="1" applyAlignment="1">
      <alignment horizontal="center" vertical="center"/>
    </xf>
    <xf numFmtId="2" fontId="6" fillId="3" borderId="14" xfId="0" applyNumberFormat="1" applyFont="1" applyFill="1" applyBorder="1" applyAlignment="1" applyProtection="1">
      <alignment horizontal="right" vertical="center"/>
      <protection locked="0"/>
    </xf>
    <xf numFmtId="44" fontId="3" fillId="2" borderId="2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 wrapText="1"/>
    </xf>
    <xf numFmtId="1" fontId="3" fillId="2" borderId="25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49" fontId="3" fillId="2" borderId="27" xfId="1" applyNumberFormat="1" applyFont="1" applyFill="1" applyBorder="1" applyAlignment="1">
      <alignment horizontal="center" vertical="center" wrapText="1"/>
    </xf>
    <xf numFmtId="1" fontId="6" fillId="0" borderId="28" xfId="0" applyNumberFormat="1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1" fontId="0" fillId="0" borderId="29" xfId="0" applyNumberFormat="1" applyBorder="1" applyAlignment="1">
      <alignment horizontal="right" vertical="center"/>
    </xf>
    <xf numFmtId="1" fontId="0" fillId="0" borderId="11" xfId="0" applyNumberFormat="1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" fontId="6" fillId="0" borderId="33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right" vertical="center"/>
    </xf>
    <xf numFmtId="2" fontId="6" fillId="3" borderId="19" xfId="0" applyNumberFormat="1" applyFont="1" applyFill="1" applyBorder="1" applyAlignment="1" applyProtection="1">
      <alignment horizontal="right" vertical="center"/>
      <protection locked="0"/>
    </xf>
    <xf numFmtId="4" fontId="6" fillId="0" borderId="20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1" fontId="4" fillId="0" borderId="19" xfId="0" applyNumberFormat="1" applyFont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5" fillId="4" borderId="8" xfId="2" quotePrefix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5" fillId="4" borderId="11" xfId="2" quotePrefix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14" xfId="2" quotePrefix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4" fillId="0" borderId="29" xfId="0" applyFont="1" applyBorder="1" applyAlignment="1">
      <alignment horizontal="right" vertical="center"/>
    </xf>
    <xf numFmtId="2" fontId="6" fillId="3" borderId="29" xfId="0" applyNumberFormat="1" applyFont="1" applyFill="1" applyBorder="1" applyAlignment="1" applyProtection="1">
      <alignment horizontal="right" vertical="center"/>
      <protection locked="0"/>
    </xf>
    <xf numFmtId="4" fontId="6" fillId="0" borderId="29" xfId="0" applyNumberFormat="1" applyFont="1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" fontId="6" fillId="0" borderId="29" xfId="0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 wrapText="1"/>
    </xf>
    <xf numFmtId="1" fontId="6" fillId="0" borderId="26" xfId="0" applyNumberFormat="1" applyFont="1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1" fontId="0" fillId="0" borderId="5" xfId="0" applyNumberFormat="1" applyBorder="1" applyAlignment="1">
      <alignment horizontal="right" vertical="center"/>
    </xf>
    <xf numFmtId="2" fontId="6" fillId="3" borderId="5" xfId="0" applyNumberFormat="1" applyFont="1" applyFill="1" applyBorder="1" applyAlignment="1" applyProtection="1">
      <alignment vertical="center"/>
      <protection locked="0"/>
    </xf>
    <xf numFmtId="0" fontId="6" fillId="0" borderId="5" xfId="0" applyFont="1" applyBorder="1" applyAlignment="1">
      <alignment vertical="center" wrapText="1"/>
    </xf>
    <xf numFmtId="0" fontId="6" fillId="0" borderId="17" xfId="0" applyFont="1" applyBorder="1" applyAlignment="1">
      <alignment horizontal="right" vertical="center" wrapText="1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2" fontId="6" fillId="4" borderId="0" xfId="0" applyNumberFormat="1" applyFont="1" applyFill="1"/>
    <xf numFmtId="44" fontId="3" fillId="2" borderId="34" xfId="0" applyNumberFormat="1" applyFont="1" applyFill="1" applyBorder="1" applyAlignment="1">
      <alignment horizontal="center" vertical="center"/>
    </xf>
    <xf numFmtId="1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65" fontId="6" fillId="4" borderId="0" xfId="0" applyNumberFormat="1" applyFont="1" applyFill="1" applyAlignment="1">
      <alignment horizontal="center" vertical="center"/>
    </xf>
    <xf numFmtId="1" fontId="6" fillId="4" borderId="33" xfId="0" applyNumberFormat="1" applyFont="1" applyFill="1" applyBorder="1" applyAlignment="1">
      <alignment horizontal="center" vertical="center"/>
    </xf>
    <xf numFmtId="2" fontId="6" fillId="4" borderId="19" xfId="0" applyNumberFormat="1" applyFont="1" applyFill="1" applyBorder="1" applyAlignment="1">
      <alignment horizontal="center" vertical="center"/>
    </xf>
    <xf numFmtId="1" fontId="6" fillId="4" borderId="11" xfId="0" applyNumberFormat="1" applyFont="1" applyFill="1" applyBorder="1" applyAlignment="1">
      <alignment horizontal="right" vertical="center"/>
    </xf>
    <xf numFmtId="4" fontId="6" fillId="4" borderId="11" xfId="0" applyNumberFormat="1" applyFont="1" applyFill="1" applyBorder="1" applyAlignment="1">
      <alignment horizontal="right" vertical="center"/>
    </xf>
    <xf numFmtId="0" fontId="10" fillId="4" borderId="12" xfId="0" applyFont="1" applyFill="1" applyBorder="1" applyAlignment="1">
      <alignment horizontal="center" vertical="center"/>
    </xf>
    <xf numFmtId="1" fontId="6" fillId="4" borderId="13" xfId="0" applyNumberFormat="1" applyFont="1" applyFill="1" applyBorder="1" applyAlignment="1">
      <alignment horizontal="center" vertical="center"/>
    </xf>
    <xf numFmtId="2" fontId="6" fillId="4" borderId="14" xfId="0" applyNumberFormat="1" applyFont="1" applyFill="1" applyBorder="1" applyAlignment="1">
      <alignment horizontal="center" vertical="center"/>
    </xf>
    <xf numFmtId="1" fontId="6" fillId="4" borderId="14" xfId="0" applyNumberFormat="1" applyFont="1" applyFill="1" applyBorder="1" applyAlignment="1">
      <alignment horizontal="right" vertical="center"/>
    </xf>
    <xf numFmtId="4" fontId="6" fillId="4" borderId="14" xfId="0" applyNumberFormat="1" applyFont="1" applyFill="1" applyBorder="1" applyAlignment="1">
      <alignment horizontal="right" vertical="center"/>
    </xf>
    <xf numFmtId="1" fontId="6" fillId="4" borderId="10" xfId="0" applyNumberFormat="1" applyFont="1" applyFill="1" applyBorder="1" applyAlignment="1">
      <alignment horizontal="center" vertical="center"/>
    </xf>
    <xf numFmtId="2" fontId="6" fillId="4" borderId="11" xfId="0" applyNumberFormat="1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right" vertical="center" wrapText="1"/>
    </xf>
    <xf numFmtId="0" fontId="6" fillId="4" borderId="14" xfId="0" applyFont="1" applyFill="1" applyBorder="1" applyAlignment="1">
      <alignment horizontal="right" vertical="center" wrapText="1"/>
    </xf>
    <xf numFmtId="0" fontId="6" fillId="4" borderId="0" xfId="0" applyFont="1" applyFill="1"/>
    <xf numFmtId="1" fontId="6" fillId="4" borderId="11" xfId="0" applyNumberFormat="1" applyFont="1" applyFill="1" applyBorder="1" applyAlignment="1">
      <alignment horizontal="center" vertical="center"/>
    </xf>
    <xf numFmtId="1" fontId="10" fillId="4" borderId="11" xfId="0" applyNumberFormat="1" applyFont="1" applyFill="1" applyBorder="1" applyAlignment="1">
      <alignment horizontal="right" vertical="center"/>
    </xf>
    <xf numFmtId="1" fontId="6" fillId="4" borderId="19" xfId="0" applyNumberFormat="1" applyFont="1" applyFill="1" applyBorder="1" applyAlignment="1">
      <alignment horizontal="right" vertical="center"/>
    </xf>
    <xf numFmtId="4" fontId="6" fillId="4" borderId="19" xfId="0" applyNumberFormat="1" applyFont="1" applyFill="1" applyBorder="1" applyAlignment="1">
      <alignment horizontal="right" vertical="center"/>
    </xf>
    <xf numFmtId="44" fontId="3" fillId="5" borderId="34" xfId="0" applyNumberFormat="1" applyFont="1" applyFill="1" applyBorder="1" applyAlignment="1">
      <alignment horizontal="center" vertical="center"/>
    </xf>
    <xf numFmtId="44" fontId="3" fillId="2" borderId="6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0" fillId="0" borderId="15" xfId="0" applyBorder="1" applyAlignment="1">
      <alignment horizontal="center"/>
    </xf>
    <xf numFmtId="1" fontId="6" fillId="4" borderId="19" xfId="0" applyNumberFormat="1" applyFont="1" applyFill="1" applyBorder="1" applyAlignment="1">
      <alignment horizontal="center" vertical="center"/>
    </xf>
    <xf numFmtId="1" fontId="10" fillId="4" borderId="19" xfId="0" applyNumberFormat="1" applyFont="1" applyFill="1" applyBorder="1" applyAlignment="1">
      <alignment horizontal="right" vertical="center"/>
    </xf>
    <xf numFmtId="0" fontId="6" fillId="0" borderId="19" xfId="0" applyFont="1" applyBorder="1" applyAlignment="1">
      <alignment horizontal="right" vertical="center" wrapText="1"/>
    </xf>
    <xf numFmtId="1" fontId="0" fillId="0" borderId="19" xfId="0" applyNumberFormat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right" vertical="center" wrapText="1"/>
    </xf>
    <xf numFmtId="164" fontId="10" fillId="0" borderId="12" xfId="2" quotePrefix="1" applyNumberFormat="1" applyFont="1" applyBorder="1" applyAlignment="1" applyProtection="1">
      <alignment horizontal="center" vertical="center"/>
      <protection locked="0"/>
    </xf>
    <xf numFmtId="44" fontId="11" fillId="2" borderId="24" xfId="2" applyNumberFormat="1" applyFont="1" applyFill="1" applyBorder="1" applyAlignment="1">
      <alignment horizontal="center" vertical="center"/>
    </xf>
    <xf numFmtId="0" fontId="4" fillId="0" borderId="11" xfId="0" applyNumberFormat="1" applyFont="1" applyBorder="1" applyAlignment="1">
      <alignment horizontal="right" vertical="center"/>
    </xf>
    <xf numFmtId="0" fontId="6" fillId="0" borderId="11" xfId="0" applyNumberFormat="1" applyFont="1" applyBorder="1" applyAlignment="1">
      <alignment horizontal="right" vertical="center"/>
    </xf>
    <xf numFmtId="0" fontId="4" fillId="0" borderId="19" xfId="0" applyNumberFormat="1" applyFont="1" applyBorder="1" applyAlignment="1">
      <alignment horizontal="right" vertical="center"/>
    </xf>
    <xf numFmtId="0" fontId="6" fillId="4" borderId="11" xfId="0" applyNumberFormat="1" applyFont="1" applyFill="1" applyBorder="1" applyAlignment="1">
      <alignment horizontal="right" vertical="center"/>
    </xf>
    <xf numFmtId="0" fontId="6" fillId="4" borderId="19" xfId="0" applyNumberFormat="1" applyFont="1" applyFill="1" applyBorder="1" applyAlignment="1">
      <alignment horizontal="right" vertical="center"/>
    </xf>
    <xf numFmtId="44" fontId="10" fillId="2" borderId="24" xfId="2" applyNumberFormat="1" applyFont="1" applyFill="1" applyBorder="1" applyAlignment="1">
      <alignment horizontal="center" vertical="center"/>
    </xf>
    <xf numFmtId="2" fontId="6" fillId="0" borderId="11" xfId="3" applyNumberFormat="1" applyBorder="1" applyAlignment="1">
      <alignment horizontal="left" vertical="top" wrapText="1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2" fontId="6" fillId="0" borderId="8" xfId="3" applyNumberFormat="1" applyBorder="1" applyAlignment="1">
      <alignment horizontal="left" vertical="top" wrapText="1"/>
    </xf>
    <xf numFmtId="2" fontId="6" fillId="0" borderId="11" xfId="3" applyNumberFormat="1" applyBorder="1" applyAlignment="1">
      <alignment horizontal="left" vertical="top"/>
    </xf>
    <xf numFmtId="1" fontId="8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</cellXfs>
  <cellStyles count="4">
    <cellStyle name="Hypertextový odkaz" xfId="2" builtinId="8"/>
    <cellStyle name="Měna" xfId="1" builtinId="4"/>
    <cellStyle name="Normální" xfId="0" builtinId="0"/>
    <cellStyle name="Normální 8" xfId="3" xr:uid="{96E2D520-3C5E-45C3-9A9C-386612D1F3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2571750</xdr:colOff>
      <xdr:row>0</xdr:row>
      <xdr:rowOff>47625</xdr:rowOff>
    </xdr:from>
    <xdr:to>
      <xdr:col>4</xdr:col>
      <xdr:colOff>139065</xdr:colOff>
      <xdr:row>2</xdr:row>
      <xdr:rowOff>125657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D68F2A7-956C-4817-9F61-756458412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6590" y="47625"/>
          <a:ext cx="752475" cy="4437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1</xdr:row>
      <xdr:rowOff>9525</xdr:rowOff>
    </xdr:from>
    <xdr:to>
      <xdr:col>8</xdr:col>
      <xdr:colOff>0</xdr:colOff>
      <xdr:row>4</xdr:row>
      <xdr:rowOff>1737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DB7E6C8-E6CF-4741-8703-7769116DF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8320" y="192405"/>
          <a:ext cx="1021080" cy="5408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0</xdr:row>
      <xdr:rowOff>85725</xdr:rowOff>
    </xdr:from>
    <xdr:to>
      <xdr:col>8</xdr:col>
      <xdr:colOff>1905</xdr:colOff>
      <xdr:row>3</xdr:row>
      <xdr:rowOff>138897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38E8836-38B2-43F6-8D8B-A8B10635C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9880" y="85725"/>
          <a:ext cx="981075" cy="5560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1076325</xdr:colOff>
      <xdr:row>0</xdr:row>
      <xdr:rowOff>85725</xdr:rowOff>
    </xdr:from>
    <xdr:to>
      <xdr:col>7</xdr:col>
      <xdr:colOff>834390</xdr:colOff>
      <xdr:row>3</xdr:row>
      <xdr:rowOff>154137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129EB07-6E2F-49F5-92AC-D1662613A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9025" y="85725"/>
          <a:ext cx="1015365" cy="5865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1276350</xdr:colOff>
      <xdr:row>0</xdr:row>
      <xdr:rowOff>85725</xdr:rowOff>
    </xdr:from>
    <xdr:to>
      <xdr:col>8</xdr:col>
      <xdr:colOff>53340</xdr:colOff>
      <xdr:row>3</xdr:row>
      <xdr:rowOff>154137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0B2464D-03A2-4716-91CF-C56778B94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50" y="85725"/>
          <a:ext cx="1047750" cy="5865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1219200</xdr:colOff>
      <xdr:row>0</xdr:row>
      <xdr:rowOff>76200</xdr:rowOff>
    </xdr:from>
    <xdr:to>
      <xdr:col>7</xdr:col>
      <xdr:colOff>815340</xdr:colOff>
      <xdr:row>3</xdr:row>
      <xdr:rowOff>138897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58D3A48-57D7-4567-9EA9-C60CA7B84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6820" y="76200"/>
          <a:ext cx="1021080" cy="580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1057275</xdr:colOff>
      <xdr:row>0</xdr:row>
      <xdr:rowOff>66675</xdr:rowOff>
    </xdr:from>
    <xdr:to>
      <xdr:col>7</xdr:col>
      <xdr:colOff>815340</xdr:colOff>
      <xdr:row>3</xdr:row>
      <xdr:rowOff>129372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DCF9B91-4414-418C-A0DE-00B403FD7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6335" y="66675"/>
          <a:ext cx="1015365" cy="5808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1066800</xdr:colOff>
      <xdr:row>0</xdr:row>
      <xdr:rowOff>85725</xdr:rowOff>
    </xdr:from>
    <xdr:to>
      <xdr:col>7</xdr:col>
      <xdr:colOff>815340</xdr:colOff>
      <xdr:row>3</xdr:row>
      <xdr:rowOff>154137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2BE23A9-3995-4941-9F0C-FC6FA848B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1060" y="85725"/>
          <a:ext cx="1015365" cy="58657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1085850</xdr:colOff>
      <xdr:row>0</xdr:row>
      <xdr:rowOff>180975</xdr:rowOff>
    </xdr:from>
    <xdr:to>
      <xdr:col>8</xdr:col>
      <xdr:colOff>0</xdr:colOff>
      <xdr:row>3</xdr:row>
      <xdr:rowOff>173187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AB35C5F-9F07-4097-9BF3-C9E1F5673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9130" y="180975"/>
          <a:ext cx="1040130" cy="5408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1457325</xdr:colOff>
      <xdr:row>0</xdr:row>
      <xdr:rowOff>180975</xdr:rowOff>
    </xdr:from>
    <xdr:to>
      <xdr:col>7</xdr:col>
      <xdr:colOff>952500</xdr:colOff>
      <xdr:row>3</xdr:row>
      <xdr:rowOff>173187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AFD7280-7152-498E-A906-34509B61A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8725" y="180975"/>
          <a:ext cx="1026795" cy="540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84C4C-477C-44B5-8AA1-E6CB006BC1E3}">
  <sheetPr>
    <pageSetUpPr fitToPage="1"/>
  </sheetPr>
  <dimension ref="A1:C19"/>
  <sheetViews>
    <sheetView workbookViewId="0">
      <selection activeCell="A14" sqref="A14:B14"/>
    </sheetView>
  </sheetViews>
  <sheetFormatPr defaultRowHeight="15" x14ac:dyDescent="0.25"/>
  <cols>
    <col min="1" max="1" width="53.42578125" bestFit="1" customWidth="1"/>
    <col min="2" max="2" width="23.7109375" customWidth="1"/>
    <col min="3" max="3" width="30.7109375" bestFit="1" customWidth="1"/>
  </cols>
  <sheetData>
    <row r="1" spans="1:3" x14ac:dyDescent="0.25">
      <c r="A1" s="1" t="s">
        <v>246</v>
      </c>
      <c r="B1" s="2"/>
      <c r="C1" s="2"/>
    </row>
    <row r="2" spans="1:3" x14ac:dyDescent="0.25">
      <c r="A2" s="148" t="s">
        <v>249</v>
      </c>
      <c r="B2" s="149"/>
      <c r="C2" s="149"/>
    </row>
    <row r="3" spans="1:3" ht="15.75" thickBot="1" x14ac:dyDescent="0.3">
      <c r="A3" s="148" t="s">
        <v>0</v>
      </c>
      <c r="B3" s="149"/>
      <c r="C3" s="149"/>
    </row>
    <row r="4" spans="1:3" ht="26.25" thickBot="1" x14ac:dyDescent="0.3">
      <c r="A4" s="3" t="s">
        <v>1</v>
      </c>
      <c r="B4" s="4" t="s">
        <v>2</v>
      </c>
      <c r="C4" s="134" t="s">
        <v>251</v>
      </c>
    </row>
    <row r="5" spans="1:3" x14ac:dyDescent="0.25">
      <c r="A5" s="68">
        <v>1</v>
      </c>
      <c r="B5" s="69" t="s">
        <v>3</v>
      </c>
      <c r="C5" s="5">
        <f>'1. Šrouby'!G39</f>
        <v>0</v>
      </c>
    </row>
    <row r="6" spans="1:3" x14ac:dyDescent="0.25">
      <c r="A6" s="70">
        <v>2</v>
      </c>
      <c r="B6" s="71" t="s">
        <v>4</v>
      </c>
      <c r="C6" s="6">
        <f>'2. Matice'!G20</f>
        <v>0</v>
      </c>
    </row>
    <row r="7" spans="1:3" x14ac:dyDescent="0.25">
      <c r="A7" s="70">
        <v>3</v>
      </c>
      <c r="B7" s="71" t="s">
        <v>5</v>
      </c>
      <c r="C7" s="7">
        <f>'3. Podložky'!G30</f>
        <v>0</v>
      </c>
    </row>
    <row r="8" spans="1:3" x14ac:dyDescent="0.25">
      <c r="A8" s="70">
        <v>4</v>
      </c>
      <c r="B8" s="71" t="s">
        <v>6</v>
      </c>
      <c r="C8" s="7">
        <f>'4. Závlačky'!G11</f>
        <v>0</v>
      </c>
    </row>
    <row r="9" spans="1:3" x14ac:dyDescent="0.25">
      <c r="A9" s="70">
        <v>5</v>
      </c>
      <c r="B9" s="71" t="s">
        <v>7</v>
      </c>
      <c r="C9" s="7">
        <f>'5. Kolíky a čepy'!G20</f>
        <v>0</v>
      </c>
    </row>
    <row r="10" spans="1:3" x14ac:dyDescent="0.25">
      <c r="A10" s="70">
        <v>6</v>
      </c>
      <c r="B10" s="71" t="s">
        <v>8</v>
      </c>
      <c r="C10" s="7">
        <f>'6. Nýty'!G12</f>
        <v>0</v>
      </c>
    </row>
    <row r="11" spans="1:3" x14ac:dyDescent="0.25">
      <c r="A11" s="70">
        <v>7</v>
      </c>
      <c r="B11" s="71" t="s">
        <v>9</v>
      </c>
      <c r="C11" s="136">
        <f>'7. Fitinky, šroubení'!G8</f>
        <v>0</v>
      </c>
    </row>
    <row r="12" spans="1:3" x14ac:dyDescent="0.25">
      <c r="A12" s="70">
        <v>8</v>
      </c>
      <c r="B12" s="71" t="s">
        <v>10</v>
      </c>
      <c r="C12" s="7">
        <f>'8. Vruty'!G16</f>
        <v>0</v>
      </c>
    </row>
    <row r="13" spans="1:3" ht="15.75" thickBot="1" x14ac:dyDescent="0.3">
      <c r="A13" s="72">
        <v>9</v>
      </c>
      <c r="B13" s="73" t="s">
        <v>11</v>
      </c>
      <c r="C13" s="8">
        <f>'9. Tyče'!G21</f>
        <v>0</v>
      </c>
    </row>
    <row r="14" spans="1:3" ht="15.75" thickBot="1" x14ac:dyDescent="0.3">
      <c r="A14" s="150" t="s">
        <v>256</v>
      </c>
      <c r="B14" s="151"/>
      <c r="C14" s="9">
        <f>SUM(C5:C13)</f>
        <v>0</v>
      </c>
    </row>
    <row r="15" spans="1:3" x14ac:dyDescent="0.25">
      <c r="A15" s="152" t="s">
        <v>245</v>
      </c>
      <c r="B15" s="152"/>
      <c r="C15" s="10"/>
    </row>
    <row r="16" spans="1:3" x14ac:dyDescent="0.25">
      <c r="A16" s="153" t="s">
        <v>235</v>
      </c>
      <c r="B16" s="153"/>
      <c r="C16" s="11"/>
    </row>
    <row r="17" spans="1:3" x14ac:dyDescent="0.25">
      <c r="A17" s="144" t="s">
        <v>12</v>
      </c>
      <c r="B17" s="144"/>
      <c r="C17" s="145"/>
    </row>
    <row r="18" spans="1:3" x14ac:dyDescent="0.25">
      <c r="A18" s="144"/>
      <c r="B18" s="144"/>
      <c r="C18" s="146"/>
    </row>
    <row r="19" spans="1:3" x14ac:dyDescent="0.25">
      <c r="A19" s="144"/>
      <c r="B19" s="144"/>
      <c r="C19" s="147"/>
    </row>
  </sheetData>
  <mergeCells count="7">
    <mergeCell ref="A17:B19"/>
    <mergeCell ref="C17:C19"/>
    <mergeCell ref="A2:C2"/>
    <mergeCell ref="A3:C3"/>
    <mergeCell ref="A14:B14"/>
    <mergeCell ref="A15:B15"/>
    <mergeCell ref="A16:B16"/>
  </mergeCells>
  <hyperlinks>
    <hyperlink ref="B5" location="'1. Šrouby'!A1" display="Šrouby" xr:uid="{9F1377F1-9A48-4521-B295-6D804F23B967}"/>
    <hyperlink ref="B6" location="'2. Matice'!A1" display="Matice" xr:uid="{BB3AF147-BAD0-4034-A4FA-CE6C82A27363}"/>
    <hyperlink ref="B7" location="'3. Podložky'!A1" display="Podložky" xr:uid="{7223F0CB-EEF7-433D-B840-0E9A03F1E071}"/>
    <hyperlink ref="B8" location="'4. Závlačky'!A1" display="Závlačky" xr:uid="{5FBF01DB-79CA-4584-A45D-2322C6D51106}"/>
    <hyperlink ref="B9" location="'5. Kolíky a čepy'!A1" display="Kolíky a čepy" xr:uid="{BF4E3E4C-5414-4241-9D9F-60F8D5160684}"/>
    <hyperlink ref="B10" location="'6. Nýty'!A1" display="Nýty" xr:uid="{72022C64-780C-4BCA-9034-6B1A5AC27ECC}"/>
    <hyperlink ref="B11" location="'7. Fitinky, šroubení'!A1" display="Fitinky, šroubení" xr:uid="{9027D8B0-F402-4D10-9623-ABE6367E0949}"/>
    <hyperlink ref="B12" location="'8. Vruty'!A1" display="Vruty" xr:uid="{0EC576F6-3627-423D-BD22-C5384F2B357E}"/>
    <hyperlink ref="B13" location="'9. Tyče'!A1" display="Tyče" xr:uid="{37F14B26-E3CC-4622-89C4-CB321F1E7D9B}"/>
  </hyperlinks>
  <pageMargins left="0.7" right="0.7" top="0.78740157499999996" bottom="0.78740157499999996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0A72A-E820-4879-8B06-5A82727A63F6}">
  <sheetPr>
    <pageSetUpPr fitToPage="1"/>
  </sheetPr>
  <dimension ref="A1:I21"/>
  <sheetViews>
    <sheetView tabSelected="1" workbookViewId="0">
      <selection activeCell="G21" sqref="G21"/>
    </sheetView>
  </sheetViews>
  <sheetFormatPr defaultRowHeight="15" x14ac:dyDescent="0.25"/>
  <cols>
    <col min="1" max="1" width="15.140625" bestFit="1" customWidth="1"/>
    <col min="2" max="2" width="24.85546875" bestFit="1" customWidth="1"/>
    <col min="3" max="3" width="30.85546875" customWidth="1"/>
    <col min="4" max="4" width="17.7109375" customWidth="1"/>
    <col min="5" max="5" width="16.5703125" customWidth="1"/>
    <col min="6" max="6" width="21" customWidth="1"/>
    <col min="7" max="7" width="21.5703125" customWidth="1"/>
    <col min="8" max="8" width="19.85546875" customWidth="1"/>
    <col min="9" max="9" width="0" hidden="1" customWidth="1"/>
  </cols>
  <sheetData>
    <row r="1" spans="1:8" x14ac:dyDescent="0.25">
      <c r="A1" s="154" t="s">
        <v>157</v>
      </c>
      <c r="B1" s="154"/>
      <c r="C1" s="154"/>
      <c r="D1" s="154"/>
      <c r="E1" s="154"/>
      <c r="F1" s="154"/>
      <c r="G1" s="154"/>
      <c r="H1" s="154"/>
    </row>
    <row r="2" spans="1:8" x14ac:dyDescent="0.25">
      <c r="A2" s="154"/>
      <c r="B2" s="154"/>
      <c r="C2" s="154"/>
      <c r="D2" s="154"/>
      <c r="E2" s="154"/>
      <c r="F2" s="154"/>
      <c r="G2" s="154"/>
      <c r="H2" s="154"/>
    </row>
    <row r="3" spans="1:8" x14ac:dyDescent="0.25">
      <c r="A3" s="154"/>
      <c r="B3" s="154"/>
      <c r="C3" s="154"/>
      <c r="D3" s="154"/>
      <c r="E3" s="154"/>
      <c r="F3" s="154"/>
      <c r="G3" s="154"/>
      <c r="H3" s="154"/>
    </row>
    <row r="4" spans="1:8" x14ac:dyDescent="0.25">
      <c r="A4" s="154"/>
      <c r="B4" s="154"/>
      <c r="C4" s="154"/>
      <c r="D4" s="154"/>
      <c r="E4" s="154"/>
      <c r="F4" s="154"/>
      <c r="G4" s="154"/>
      <c r="H4" s="154"/>
    </row>
    <row r="5" spans="1:8" ht="15.75" thickBot="1" x14ac:dyDescent="0.3">
      <c r="A5" s="14"/>
      <c r="B5" s="13"/>
      <c r="C5" s="13"/>
      <c r="D5" s="13"/>
      <c r="E5" s="13"/>
      <c r="F5" s="16"/>
      <c r="G5" s="13"/>
      <c r="H5" s="13"/>
    </row>
    <row r="6" spans="1:8" ht="51.75" thickBot="1" x14ac:dyDescent="0.3">
      <c r="A6" s="17" t="s">
        <v>14</v>
      </c>
      <c r="B6" s="18" t="s">
        <v>15</v>
      </c>
      <c r="C6" s="18" t="s">
        <v>16</v>
      </c>
      <c r="D6" s="18" t="s">
        <v>17</v>
      </c>
      <c r="E6" s="19" t="s">
        <v>247</v>
      </c>
      <c r="F6" s="19" t="s">
        <v>253</v>
      </c>
      <c r="G6" s="18" t="s">
        <v>254</v>
      </c>
      <c r="H6" s="20" t="s">
        <v>18</v>
      </c>
    </row>
    <row r="7" spans="1:8" x14ac:dyDescent="0.25">
      <c r="A7" s="52">
        <v>24113204800001</v>
      </c>
      <c r="B7" s="53" t="s">
        <v>158</v>
      </c>
      <c r="C7" s="53" t="s">
        <v>159</v>
      </c>
      <c r="D7" s="53" t="s">
        <v>21</v>
      </c>
      <c r="E7" s="54">
        <v>12</v>
      </c>
      <c r="F7" s="42"/>
      <c r="G7" s="89">
        <f>F7*E7</f>
        <v>0</v>
      </c>
      <c r="H7" s="98" t="s">
        <v>64</v>
      </c>
    </row>
    <row r="8" spans="1:8" x14ac:dyDescent="0.25">
      <c r="A8" s="26">
        <v>24113209500001</v>
      </c>
      <c r="B8" s="27" t="s">
        <v>160</v>
      </c>
      <c r="C8" s="27" t="s">
        <v>161</v>
      </c>
      <c r="D8" s="27" t="s">
        <v>21</v>
      </c>
      <c r="E8" s="55">
        <v>12</v>
      </c>
      <c r="F8" s="42"/>
      <c r="G8" s="48">
        <f t="shared" ref="G8:G20" si="0">F8*E8</f>
        <v>0</v>
      </c>
      <c r="H8" s="99" t="s">
        <v>64</v>
      </c>
    </row>
    <row r="9" spans="1:8" x14ac:dyDescent="0.25">
      <c r="A9" s="26">
        <v>309000219200</v>
      </c>
      <c r="B9" s="27" t="s">
        <v>162</v>
      </c>
      <c r="C9" s="27" t="s">
        <v>163</v>
      </c>
      <c r="D9" s="27" t="s">
        <v>21</v>
      </c>
      <c r="E9" s="55">
        <v>12</v>
      </c>
      <c r="F9" s="42"/>
      <c r="G9" s="48">
        <f t="shared" si="0"/>
        <v>0</v>
      </c>
      <c r="H9" s="99" t="s">
        <v>64</v>
      </c>
    </row>
    <row r="10" spans="1:8" x14ac:dyDescent="0.25">
      <c r="A10" s="26">
        <v>309000220900</v>
      </c>
      <c r="B10" s="27" t="s">
        <v>164</v>
      </c>
      <c r="C10" s="27" t="s">
        <v>165</v>
      </c>
      <c r="D10" s="27" t="s">
        <v>21</v>
      </c>
      <c r="E10" s="55">
        <v>12</v>
      </c>
      <c r="F10" s="42"/>
      <c r="G10" s="48">
        <f t="shared" si="0"/>
        <v>0</v>
      </c>
      <c r="H10" s="99" t="s">
        <v>64</v>
      </c>
    </row>
    <row r="11" spans="1:8" x14ac:dyDescent="0.25">
      <c r="A11" s="26">
        <v>309000230200</v>
      </c>
      <c r="B11" s="27" t="s">
        <v>166</v>
      </c>
      <c r="C11" s="27" t="s">
        <v>167</v>
      </c>
      <c r="D11" s="27" t="s">
        <v>21</v>
      </c>
      <c r="E11" s="55">
        <v>6</v>
      </c>
      <c r="F11" s="42"/>
      <c r="G11" s="48">
        <f t="shared" si="0"/>
        <v>0</v>
      </c>
      <c r="H11" s="99" t="s">
        <v>64</v>
      </c>
    </row>
    <row r="12" spans="1:8" x14ac:dyDescent="0.25">
      <c r="A12" s="26">
        <v>309000231700</v>
      </c>
      <c r="B12" s="27" t="s">
        <v>168</v>
      </c>
      <c r="C12" s="27" t="s">
        <v>161</v>
      </c>
      <c r="D12" s="27" t="s">
        <v>21</v>
      </c>
      <c r="E12" s="55">
        <v>7</v>
      </c>
      <c r="F12" s="42"/>
      <c r="G12" s="135">
        <f t="shared" si="0"/>
        <v>0</v>
      </c>
      <c r="H12" s="99" t="s">
        <v>64</v>
      </c>
    </row>
    <row r="13" spans="1:8" x14ac:dyDescent="0.25">
      <c r="A13" s="26">
        <v>309000232300</v>
      </c>
      <c r="B13" s="27" t="s">
        <v>169</v>
      </c>
      <c r="C13" s="27" t="s">
        <v>170</v>
      </c>
      <c r="D13" s="27" t="s">
        <v>21</v>
      </c>
      <c r="E13" s="55">
        <v>24</v>
      </c>
      <c r="F13" s="42"/>
      <c r="G13" s="48">
        <f t="shared" si="0"/>
        <v>0</v>
      </c>
      <c r="H13" s="99" t="s">
        <v>64</v>
      </c>
    </row>
    <row r="14" spans="1:8" x14ac:dyDescent="0.25">
      <c r="A14" s="26">
        <v>309000232400</v>
      </c>
      <c r="B14" s="27" t="s">
        <v>171</v>
      </c>
      <c r="C14" s="27" t="s">
        <v>172</v>
      </c>
      <c r="D14" s="27" t="s">
        <v>21</v>
      </c>
      <c r="E14" s="55">
        <v>29</v>
      </c>
      <c r="F14" s="42"/>
      <c r="G14" s="48">
        <f t="shared" si="0"/>
        <v>0</v>
      </c>
      <c r="H14" s="99" t="s">
        <v>64</v>
      </c>
    </row>
    <row r="15" spans="1:8" x14ac:dyDescent="0.25">
      <c r="A15" s="26">
        <v>309000232500</v>
      </c>
      <c r="B15" s="27" t="s">
        <v>173</v>
      </c>
      <c r="C15" s="27" t="s">
        <v>172</v>
      </c>
      <c r="D15" s="27" t="s">
        <v>21</v>
      </c>
      <c r="E15" s="55">
        <v>29</v>
      </c>
      <c r="F15" s="42"/>
      <c r="G15" s="48">
        <f t="shared" si="0"/>
        <v>0</v>
      </c>
      <c r="H15" s="99" t="s">
        <v>64</v>
      </c>
    </row>
    <row r="16" spans="1:8" x14ac:dyDescent="0.25">
      <c r="A16" s="26">
        <v>309000232600</v>
      </c>
      <c r="B16" s="27" t="s">
        <v>174</v>
      </c>
      <c r="C16" s="27" t="s">
        <v>172</v>
      </c>
      <c r="D16" s="27" t="s">
        <v>21</v>
      </c>
      <c r="E16" s="55">
        <v>14</v>
      </c>
      <c r="F16" s="42"/>
      <c r="G16" s="66">
        <f t="shared" si="0"/>
        <v>0</v>
      </c>
      <c r="H16" s="100" t="s">
        <v>64</v>
      </c>
    </row>
    <row r="17" spans="1:9" x14ac:dyDescent="0.25">
      <c r="A17" s="26">
        <v>309000233100</v>
      </c>
      <c r="B17" s="27" t="s">
        <v>175</v>
      </c>
      <c r="C17" s="27" t="s">
        <v>163</v>
      </c>
      <c r="D17" s="27" t="s">
        <v>21</v>
      </c>
      <c r="E17" s="55">
        <v>6</v>
      </c>
      <c r="F17" s="42"/>
      <c r="G17" s="66">
        <f t="shared" si="0"/>
        <v>0</v>
      </c>
      <c r="H17" s="100" t="s">
        <v>64</v>
      </c>
    </row>
    <row r="18" spans="1:9" x14ac:dyDescent="0.25">
      <c r="A18" s="26">
        <v>309000233600</v>
      </c>
      <c r="B18" s="27" t="s">
        <v>176</v>
      </c>
      <c r="C18" s="27" t="s">
        <v>163</v>
      </c>
      <c r="D18" s="27" t="s">
        <v>21</v>
      </c>
      <c r="E18" s="55">
        <v>12</v>
      </c>
      <c r="F18" s="42"/>
      <c r="G18" s="66">
        <f t="shared" si="0"/>
        <v>0</v>
      </c>
      <c r="H18" s="100" t="s">
        <v>64</v>
      </c>
    </row>
    <row r="19" spans="1:9" x14ac:dyDescent="0.25">
      <c r="A19" s="115">
        <v>309000226100</v>
      </c>
      <c r="B19" s="116" t="s">
        <v>201</v>
      </c>
      <c r="C19" s="116" t="s">
        <v>202</v>
      </c>
      <c r="D19" s="122" t="s">
        <v>203</v>
      </c>
      <c r="E19" s="123">
        <v>10</v>
      </c>
      <c r="F19" s="42"/>
      <c r="G19" s="66">
        <f t="shared" si="0"/>
        <v>0</v>
      </c>
      <c r="H19" s="100" t="s">
        <v>64</v>
      </c>
      <c r="I19" s="12"/>
    </row>
    <row r="20" spans="1:9" ht="15.75" thickBot="1" x14ac:dyDescent="0.3">
      <c r="A20" s="111">
        <v>309000232800</v>
      </c>
      <c r="B20" s="112" t="s">
        <v>204</v>
      </c>
      <c r="C20" s="112" t="s">
        <v>205</v>
      </c>
      <c r="D20" s="130" t="s">
        <v>21</v>
      </c>
      <c r="E20" s="131">
        <v>100</v>
      </c>
      <c r="F20" s="62"/>
      <c r="G20" s="132">
        <f t="shared" si="0"/>
        <v>0</v>
      </c>
      <c r="H20" s="129" t="s">
        <v>64</v>
      </c>
      <c r="I20" s="12"/>
    </row>
    <row r="21" spans="1:9" ht="15.75" thickBot="1" x14ac:dyDescent="0.3">
      <c r="A21" s="34"/>
      <c r="B21" s="15"/>
      <c r="C21" s="15"/>
      <c r="D21" s="160" t="s">
        <v>250</v>
      </c>
      <c r="E21" s="161"/>
      <c r="F21" s="162"/>
      <c r="G21" s="102">
        <f>SUM(G7:G20)</f>
        <v>0</v>
      </c>
      <c r="H21" s="15"/>
    </row>
  </sheetData>
  <sheetProtection algorithmName="SHA-512" hashValue="wKX9wO44x4+xNXNTBozT3eiDXtRWUTvx4b+GwjjpehWvv1GZ6BQ+oSadhcosIynxP/gMz8BvPDg+ySoj1xkemA==" saltValue="agg+YfN4hWzi50tvRV5bCw==" spinCount="100000" sheet="1" objects="1" scenarios="1"/>
  <autoFilter ref="A6:I21" xr:uid="{9200A72A-E820-4879-8B06-5A82727A63F6}"/>
  <mergeCells count="2">
    <mergeCell ref="A1:H4"/>
    <mergeCell ref="D21:F21"/>
  </mergeCells>
  <phoneticPr fontId="9" type="noConversion"/>
  <pageMargins left="0.7" right="0.7" top="0.78740157499999996" bottom="0.78740157499999996" header="0.3" footer="0.3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26B57-3514-4693-8172-5F32187781B4}">
  <sheetPr>
    <pageSetUpPr fitToPage="1"/>
  </sheetPr>
  <dimension ref="A1:I42"/>
  <sheetViews>
    <sheetView workbookViewId="0">
      <selection activeCell="G39" sqref="G39"/>
    </sheetView>
  </sheetViews>
  <sheetFormatPr defaultColWidth="9.140625" defaultRowHeight="12.75" x14ac:dyDescent="0.2"/>
  <cols>
    <col min="1" max="1" width="16.85546875" style="14" customWidth="1"/>
    <col min="2" max="2" width="41.5703125" style="13" bestFit="1" customWidth="1"/>
    <col min="3" max="3" width="25.140625" style="15" bestFit="1" customWidth="1"/>
    <col min="4" max="4" width="9.85546875" style="13" customWidth="1"/>
    <col min="5" max="5" width="15.42578125" style="13" customWidth="1"/>
    <col min="6" max="6" width="18.5703125" style="16" bestFit="1" customWidth="1"/>
    <col min="7" max="7" width="18.5703125" style="13" bestFit="1" customWidth="1"/>
    <col min="8" max="8" width="21.85546875" style="13" bestFit="1" customWidth="1"/>
    <col min="9" max="9" width="9.140625" style="12"/>
    <col min="10" max="16384" width="9.140625" style="13"/>
  </cols>
  <sheetData>
    <row r="1" spans="1:8" ht="12.75" customHeight="1" x14ac:dyDescent="0.2">
      <c r="A1" s="154" t="s">
        <v>13</v>
      </c>
      <c r="B1" s="154"/>
      <c r="C1" s="154"/>
      <c r="D1" s="154"/>
      <c r="E1" s="154"/>
      <c r="F1" s="154"/>
      <c r="G1" s="154"/>
      <c r="H1" s="154"/>
    </row>
    <row r="2" spans="1:8" ht="12.75" customHeight="1" x14ac:dyDescent="0.2">
      <c r="A2" s="154"/>
      <c r="B2" s="154"/>
      <c r="C2" s="154"/>
      <c r="D2" s="154"/>
      <c r="E2" s="154"/>
      <c r="F2" s="154"/>
      <c r="G2" s="154"/>
      <c r="H2" s="154"/>
    </row>
    <row r="3" spans="1:8" ht="12.75" customHeight="1" x14ac:dyDescent="0.2">
      <c r="A3" s="154"/>
      <c r="B3" s="154"/>
      <c r="C3" s="154"/>
      <c r="D3" s="154"/>
      <c r="E3" s="154"/>
      <c r="F3" s="154"/>
      <c r="G3" s="154"/>
      <c r="H3" s="154"/>
    </row>
    <row r="4" spans="1:8" ht="12.75" customHeight="1" x14ac:dyDescent="0.2">
      <c r="A4" s="154"/>
      <c r="B4" s="154"/>
      <c r="C4" s="154"/>
      <c r="D4" s="154"/>
      <c r="E4" s="154"/>
      <c r="F4" s="154"/>
      <c r="G4" s="154"/>
      <c r="H4" s="154"/>
    </row>
    <row r="5" spans="1:8" ht="13.5" thickBot="1" x14ac:dyDescent="0.25"/>
    <row r="6" spans="1:8" ht="64.5" thickBot="1" x14ac:dyDescent="0.25">
      <c r="A6" s="17" t="s">
        <v>14</v>
      </c>
      <c r="B6" s="18" t="s">
        <v>15</v>
      </c>
      <c r="C6" s="18" t="s">
        <v>16</v>
      </c>
      <c r="D6" s="18" t="s">
        <v>17</v>
      </c>
      <c r="E6" s="19" t="s">
        <v>247</v>
      </c>
      <c r="F6" s="19" t="s">
        <v>252</v>
      </c>
      <c r="G6" s="18" t="s">
        <v>254</v>
      </c>
      <c r="H6" s="20" t="s">
        <v>18</v>
      </c>
    </row>
    <row r="7" spans="1:8" ht="15" x14ac:dyDescent="0.2">
      <c r="A7" s="21">
        <v>24111225400001</v>
      </c>
      <c r="B7" s="22" t="s">
        <v>19</v>
      </c>
      <c r="C7" s="22" t="s">
        <v>20</v>
      </c>
      <c r="D7" s="22" t="s">
        <v>21</v>
      </c>
      <c r="E7" s="23">
        <v>480</v>
      </c>
      <c r="F7" s="24"/>
      <c r="G7" s="25">
        <f>F7*E7</f>
        <v>0</v>
      </c>
      <c r="H7" s="74" t="s">
        <v>22</v>
      </c>
    </row>
    <row r="8" spans="1:8" ht="15" x14ac:dyDescent="0.2">
      <c r="A8" s="26">
        <v>26009923400001</v>
      </c>
      <c r="B8" s="27" t="s">
        <v>23</v>
      </c>
      <c r="C8" s="27" t="s">
        <v>24</v>
      </c>
      <c r="D8" s="27" t="s">
        <v>21</v>
      </c>
      <c r="E8" s="28">
        <v>600</v>
      </c>
      <c r="F8" s="24"/>
      <c r="G8" s="25">
        <f t="shared" ref="G8:G38" si="0">F8*E8</f>
        <v>0</v>
      </c>
      <c r="H8" s="75" t="s">
        <v>22</v>
      </c>
    </row>
    <row r="9" spans="1:8" ht="15" x14ac:dyDescent="0.2">
      <c r="A9" s="26">
        <v>311110425000</v>
      </c>
      <c r="B9" s="27" t="s">
        <v>25</v>
      </c>
      <c r="C9" s="27" t="s">
        <v>26</v>
      </c>
      <c r="D9" s="27" t="s">
        <v>21</v>
      </c>
      <c r="E9" s="29">
        <v>2400</v>
      </c>
      <c r="F9" s="24"/>
      <c r="G9" s="25">
        <f t="shared" si="0"/>
        <v>0</v>
      </c>
      <c r="H9" s="75" t="s">
        <v>27</v>
      </c>
    </row>
    <row r="10" spans="1:8" ht="15" x14ac:dyDescent="0.2">
      <c r="A10" s="26">
        <v>311111305000</v>
      </c>
      <c r="B10" s="27" t="s">
        <v>28</v>
      </c>
      <c r="C10" s="27" t="s">
        <v>29</v>
      </c>
      <c r="D10" s="27" t="s">
        <v>21</v>
      </c>
      <c r="E10" s="29">
        <v>60</v>
      </c>
      <c r="F10" s="24"/>
      <c r="G10" s="25">
        <f t="shared" si="0"/>
        <v>0</v>
      </c>
      <c r="H10" s="75" t="s">
        <v>30</v>
      </c>
    </row>
    <row r="11" spans="1:8" ht="15" x14ac:dyDescent="0.2">
      <c r="A11" s="26">
        <v>311112120000</v>
      </c>
      <c r="B11" s="27" t="s">
        <v>31</v>
      </c>
      <c r="C11" s="27" t="s">
        <v>32</v>
      </c>
      <c r="D11" s="27" t="s">
        <v>21</v>
      </c>
      <c r="E11" s="28">
        <v>3300</v>
      </c>
      <c r="F11" s="24"/>
      <c r="G11" s="25">
        <f t="shared" si="0"/>
        <v>0</v>
      </c>
      <c r="H11" s="75" t="s">
        <v>33</v>
      </c>
    </row>
    <row r="12" spans="1:8" ht="15" x14ac:dyDescent="0.2">
      <c r="A12" s="26">
        <v>311112123000</v>
      </c>
      <c r="B12" s="27" t="s">
        <v>34</v>
      </c>
      <c r="C12" s="27" t="s">
        <v>32</v>
      </c>
      <c r="D12" s="27" t="s">
        <v>21</v>
      </c>
      <c r="E12" s="28">
        <v>15000</v>
      </c>
      <c r="F12" s="24"/>
      <c r="G12" s="25">
        <f t="shared" si="0"/>
        <v>0</v>
      </c>
      <c r="H12" s="75" t="s">
        <v>35</v>
      </c>
    </row>
    <row r="13" spans="1:8" ht="15" x14ac:dyDescent="0.2">
      <c r="A13" s="26">
        <v>311112126800</v>
      </c>
      <c r="B13" s="27" t="s">
        <v>36</v>
      </c>
      <c r="C13" s="27" t="s">
        <v>37</v>
      </c>
      <c r="D13" s="27" t="s">
        <v>21</v>
      </c>
      <c r="E13" s="29">
        <v>360</v>
      </c>
      <c r="F13" s="24"/>
      <c r="G13" s="25">
        <f t="shared" si="0"/>
        <v>0</v>
      </c>
      <c r="H13" s="75" t="s">
        <v>22</v>
      </c>
    </row>
    <row r="14" spans="1:8" ht="15" x14ac:dyDescent="0.2">
      <c r="A14" s="26">
        <v>311112149500</v>
      </c>
      <c r="B14" s="27" t="s">
        <v>38</v>
      </c>
      <c r="C14" s="27" t="s">
        <v>39</v>
      </c>
      <c r="D14" s="27" t="s">
        <v>21</v>
      </c>
      <c r="E14" s="29">
        <v>120</v>
      </c>
      <c r="F14" s="24"/>
      <c r="G14" s="25">
        <f t="shared" si="0"/>
        <v>0</v>
      </c>
      <c r="H14" s="75" t="s">
        <v>22</v>
      </c>
    </row>
    <row r="15" spans="1:8" ht="15" x14ac:dyDescent="0.2">
      <c r="A15" s="26">
        <v>311112196700</v>
      </c>
      <c r="B15" s="27" t="s">
        <v>40</v>
      </c>
      <c r="C15" s="27" t="s">
        <v>41</v>
      </c>
      <c r="D15" s="27" t="s">
        <v>21</v>
      </c>
      <c r="E15" s="29">
        <v>600</v>
      </c>
      <c r="F15" s="24"/>
      <c r="G15" s="25">
        <f t="shared" si="0"/>
        <v>0</v>
      </c>
      <c r="H15" s="75" t="s">
        <v>35</v>
      </c>
    </row>
    <row r="16" spans="1:8" ht="15" x14ac:dyDescent="0.2">
      <c r="A16" s="26">
        <v>311112197000</v>
      </c>
      <c r="B16" s="27" t="s">
        <v>25</v>
      </c>
      <c r="C16" s="27" t="s">
        <v>39</v>
      </c>
      <c r="D16" s="27" t="s">
        <v>21</v>
      </c>
      <c r="E16" s="29">
        <v>600</v>
      </c>
      <c r="F16" s="24"/>
      <c r="G16" s="25">
        <f t="shared" si="0"/>
        <v>0</v>
      </c>
      <c r="H16" s="75" t="s">
        <v>35</v>
      </c>
    </row>
    <row r="17" spans="1:9" ht="15" x14ac:dyDescent="0.2">
      <c r="A17" s="26">
        <v>311112197200</v>
      </c>
      <c r="B17" s="27" t="s">
        <v>42</v>
      </c>
      <c r="C17" s="27" t="s">
        <v>39</v>
      </c>
      <c r="D17" s="27" t="s">
        <v>21</v>
      </c>
      <c r="E17" s="28">
        <v>8000</v>
      </c>
      <c r="F17" s="24"/>
      <c r="G17" s="25">
        <f t="shared" si="0"/>
        <v>0</v>
      </c>
      <c r="H17" s="75" t="s">
        <v>35</v>
      </c>
    </row>
    <row r="18" spans="1:9" ht="15" x14ac:dyDescent="0.2">
      <c r="A18" s="26">
        <v>311112200200</v>
      </c>
      <c r="B18" s="27" t="s">
        <v>43</v>
      </c>
      <c r="C18" s="27" t="s">
        <v>39</v>
      </c>
      <c r="D18" s="27" t="s">
        <v>21</v>
      </c>
      <c r="E18" s="29">
        <v>480</v>
      </c>
      <c r="F18" s="24"/>
      <c r="G18" s="25">
        <f t="shared" si="0"/>
        <v>0</v>
      </c>
      <c r="H18" s="75" t="s">
        <v>22</v>
      </c>
    </row>
    <row r="19" spans="1:9" ht="15" x14ac:dyDescent="0.2">
      <c r="A19" s="26">
        <v>311112209500</v>
      </c>
      <c r="B19" s="27" t="s">
        <v>44</v>
      </c>
      <c r="C19" s="27" t="s">
        <v>39</v>
      </c>
      <c r="D19" s="27" t="s">
        <v>21</v>
      </c>
      <c r="E19" s="29">
        <v>360</v>
      </c>
      <c r="F19" s="24"/>
      <c r="G19" s="25">
        <f t="shared" si="0"/>
        <v>0</v>
      </c>
      <c r="H19" s="75" t="s">
        <v>22</v>
      </c>
    </row>
    <row r="20" spans="1:9" ht="15" x14ac:dyDescent="0.2">
      <c r="A20" s="26">
        <v>311112854500</v>
      </c>
      <c r="B20" s="27" t="s">
        <v>45</v>
      </c>
      <c r="C20" s="27" t="s">
        <v>46</v>
      </c>
      <c r="D20" s="27" t="s">
        <v>21</v>
      </c>
      <c r="E20" s="29">
        <v>720</v>
      </c>
      <c r="F20" s="24"/>
      <c r="G20" s="25">
        <f t="shared" si="0"/>
        <v>0</v>
      </c>
      <c r="H20" s="75" t="s">
        <v>22</v>
      </c>
    </row>
    <row r="21" spans="1:9" ht="15" x14ac:dyDescent="0.2">
      <c r="A21" s="26">
        <v>311112855300</v>
      </c>
      <c r="B21" s="27" t="s">
        <v>47</v>
      </c>
      <c r="C21" s="27" t="s">
        <v>46</v>
      </c>
      <c r="D21" s="27" t="s">
        <v>21</v>
      </c>
      <c r="E21" s="28">
        <v>2000</v>
      </c>
      <c r="F21" s="24"/>
      <c r="G21" s="25">
        <f t="shared" si="0"/>
        <v>0</v>
      </c>
      <c r="H21" s="75" t="s">
        <v>22</v>
      </c>
    </row>
    <row r="22" spans="1:9" ht="15" x14ac:dyDescent="0.2">
      <c r="A22" s="26">
        <v>311112913900</v>
      </c>
      <c r="B22" s="27" t="s">
        <v>48</v>
      </c>
      <c r="C22" s="27" t="s">
        <v>49</v>
      </c>
      <c r="D22" s="27" t="s">
        <v>21</v>
      </c>
      <c r="E22" s="29">
        <v>1000</v>
      </c>
      <c r="F22" s="24"/>
      <c r="G22" s="25">
        <f t="shared" si="0"/>
        <v>0</v>
      </c>
      <c r="H22" s="75" t="s">
        <v>22</v>
      </c>
    </row>
    <row r="23" spans="1:9" ht="15" x14ac:dyDescent="0.2">
      <c r="A23" s="26">
        <v>311817756300</v>
      </c>
      <c r="B23" s="27" t="s">
        <v>50</v>
      </c>
      <c r="C23" s="27" t="s">
        <v>51</v>
      </c>
      <c r="D23" s="27" t="s">
        <v>21</v>
      </c>
      <c r="E23" s="29">
        <v>4000</v>
      </c>
      <c r="F23" s="24"/>
      <c r="G23" s="25">
        <f t="shared" si="0"/>
        <v>0</v>
      </c>
      <c r="H23" s="75" t="s">
        <v>22</v>
      </c>
      <c r="I23" s="101"/>
    </row>
    <row r="24" spans="1:9" ht="15" x14ac:dyDescent="0.2">
      <c r="A24" s="26">
        <v>7401019056700</v>
      </c>
      <c r="B24" s="27" t="s">
        <v>52</v>
      </c>
      <c r="C24" s="27" t="s">
        <v>53</v>
      </c>
      <c r="D24" s="27" t="s">
        <v>21</v>
      </c>
      <c r="E24" s="28">
        <v>2100</v>
      </c>
      <c r="F24" s="24"/>
      <c r="G24" s="25">
        <f t="shared" si="0"/>
        <v>0</v>
      </c>
      <c r="H24" s="75" t="s">
        <v>22</v>
      </c>
      <c r="I24" s="101"/>
    </row>
    <row r="25" spans="1:9" ht="15" x14ac:dyDescent="0.2">
      <c r="A25" s="26">
        <v>7401022024600</v>
      </c>
      <c r="B25" s="27" t="s">
        <v>54</v>
      </c>
      <c r="C25" s="27" t="s">
        <v>53</v>
      </c>
      <c r="D25" s="27" t="s">
        <v>21</v>
      </c>
      <c r="E25" s="28">
        <v>100000</v>
      </c>
      <c r="F25" s="24"/>
      <c r="G25" s="25">
        <f t="shared" si="0"/>
        <v>0</v>
      </c>
      <c r="H25" s="75" t="s">
        <v>22</v>
      </c>
      <c r="I25" s="101"/>
    </row>
    <row r="26" spans="1:9" ht="15" x14ac:dyDescent="0.2">
      <c r="A26" s="26">
        <v>7401022024900</v>
      </c>
      <c r="B26" s="27" t="s">
        <v>55</v>
      </c>
      <c r="C26" s="27" t="s">
        <v>56</v>
      </c>
      <c r="D26" s="27" t="s">
        <v>21</v>
      </c>
      <c r="E26" s="28">
        <v>1800</v>
      </c>
      <c r="F26" s="24"/>
      <c r="G26" s="25">
        <f t="shared" si="0"/>
        <v>0</v>
      </c>
      <c r="H26" s="75" t="s">
        <v>22</v>
      </c>
      <c r="I26" s="101"/>
    </row>
    <row r="27" spans="1:9" ht="15" x14ac:dyDescent="0.2">
      <c r="A27" s="26">
        <v>311112125600</v>
      </c>
      <c r="B27" s="27" t="s">
        <v>57</v>
      </c>
      <c r="C27" s="27" t="s">
        <v>58</v>
      </c>
      <c r="D27" s="27" t="s">
        <v>21</v>
      </c>
      <c r="E27" s="30">
        <v>600</v>
      </c>
      <c r="F27" s="24"/>
      <c r="G27" s="25">
        <f t="shared" si="0"/>
        <v>0</v>
      </c>
      <c r="H27" s="75" t="s">
        <v>22</v>
      </c>
      <c r="I27" s="101"/>
    </row>
    <row r="28" spans="1:9" ht="15" x14ac:dyDescent="0.2">
      <c r="A28" s="26">
        <v>311112202800</v>
      </c>
      <c r="B28" s="27" t="s">
        <v>59</v>
      </c>
      <c r="C28" s="27" t="s">
        <v>39</v>
      </c>
      <c r="D28" s="27" t="s">
        <v>21</v>
      </c>
      <c r="E28" s="30">
        <v>600</v>
      </c>
      <c r="F28" s="24"/>
      <c r="G28" s="25">
        <f t="shared" si="0"/>
        <v>0</v>
      </c>
      <c r="H28" s="75" t="s">
        <v>22</v>
      </c>
    </row>
    <row r="29" spans="1:9" ht="15" x14ac:dyDescent="0.2">
      <c r="A29" s="26">
        <v>311113340300</v>
      </c>
      <c r="B29" s="27" t="s">
        <v>60</v>
      </c>
      <c r="C29" s="27" t="s">
        <v>61</v>
      </c>
      <c r="D29" s="27" t="s">
        <v>21</v>
      </c>
      <c r="E29" s="30">
        <v>120</v>
      </c>
      <c r="F29" s="24"/>
      <c r="G29" s="25">
        <f t="shared" si="0"/>
        <v>0</v>
      </c>
      <c r="H29" s="75" t="s">
        <v>22</v>
      </c>
    </row>
    <row r="30" spans="1:9" ht="15" x14ac:dyDescent="0.2">
      <c r="A30" s="26">
        <v>311816174500</v>
      </c>
      <c r="B30" s="27" t="s">
        <v>62</v>
      </c>
      <c r="C30" s="27" t="s">
        <v>63</v>
      </c>
      <c r="D30" s="27" t="s">
        <v>21</v>
      </c>
      <c r="E30" s="30">
        <v>24</v>
      </c>
      <c r="F30" s="24"/>
      <c r="G30" s="25">
        <f t="shared" si="0"/>
        <v>0</v>
      </c>
      <c r="H30" s="75" t="s">
        <v>64</v>
      </c>
    </row>
    <row r="31" spans="1:9" ht="15" x14ac:dyDescent="0.2">
      <c r="A31" s="26">
        <v>311816174600</v>
      </c>
      <c r="B31" s="27" t="s">
        <v>65</v>
      </c>
      <c r="C31" s="27" t="s">
        <v>63</v>
      </c>
      <c r="D31" s="27" t="s">
        <v>21</v>
      </c>
      <c r="E31" s="30">
        <v>24</v>
      </c>
      <c r="F31" s="24"/>
      <c r="G31" s="25">
        <f t="shared" si="0"/>
        <v>0</v>
      </c>
      <c r="H31" s="75" t="s">
        <v>64</v>
      </c>
    </row>
    <row r="32" spans="1:9" ht="15" x14ac:dyDescent="0.2">
      <c r="A32" s="26">
        <v>311870158300</v>
      </c>
      <c r="B32" s="27" t="s">
        <v>66</v>
      </c>
      <c r="C32" s="27" t="s">
        <v>67</v>
      </c>
      <c r="D32" s="27" t="s">
        <v>21</v>
      </c>
      <c r="E32" s="30">
        <v>100</v>
      </c>
      <c r="F32" s="24"/>
      <c r="G32" s="25">
        <f t="shared" si="0"/>
        <v>0</v>
      </c>
      <c r="H32" s="75" t="s">
        <v>64</v>
      </c>
    </row>
    <row r="33" spans="1:8" ht="15" x14ac:dyDescent="0.2">
      <c r="A33" s="26">
        <v>311870170300</v>
      </c>
      <c r="B33" s="27" t="s">
        <v>68</v>
      </c>
      <c r="C33" s="27" t="s">
        <v>69</v>
      </c>
      <c r="D33" s="27" t="s">
        <v>21</v>
      </c>
      <c r="E33" s="30">
        <v>120</v>
      </c>
      <c r="F33" s="24"/>
      <c r="G33" s="25">
        <f t="shared" si="0"/>
        <v>0</v>
      </c>
      <c r="H33" s="75" t="s">
        <v>22</v>
      </c>
    </row>
    <row r="34" spans="1:8" ht="15" x14ac:dyDescent="0.2">
      <c r="A34" s="26">
        <v>311870170400</v>
      </c>
      <c r="B34" s="27" t="s">
        <v>70</v>
      </c>
      <c r="C34" s="27" t="s">
        <v>71</v>
      </c>
      <c r="D34" s="27" t="s">
        <v>21</v>
      </c>
      <c r="E34" s="30">
        <v>120</v>
      </c>
      <c r="F34" s="24"/>
      <c r="G34" s="25">
        <f t="shared" si="0"/>
        <v>0</v>
      </c>
      <c r="H34" s="75" t="s">
        <v>22</v>
      </c>
    </row>
    <row r="35" spans="1:8" ht="15" x14ac:dyDescent="0.2">
      <c r="A35" s="26">
        <v>311870170900</v>
      </c>
      <c r="B35" s="27" t="s">
        <v>72</v>
      </c>
      <c r="C35" s="27" t="s">
        <v>73</v>
      </c>
      <c r="D35" s="27" t="s">
        <v>21</v>
      </c>
      <c r="E35" s="30">
        <v>60</v>
      </c>
      <c r="F35" s="24"/>
      <c r="G35" s="25">
        <f t="shared" si="0"/>
        <v>0</v>
      </c>
      <c r="H35" s="75" t="s">
        <v>22</v>
      </c>
    </row>
    <row r="36" spans="1:8" ht="15" x14ac:dyDescent="0.2">
      <c r="A36" s="26">
        <v>311870191300</v>
      </c>
      <c r="B36" s="27" t="s">
        <v>74</v>
      </c>
      <c r="C36" s="27" t="s">
        <v>75</v>
      </c>
      <c r="D36" s="27" t="s">
        <v>21</v>
      </c>
      <c r="E36" s="30">
        <v>2</v>
      </c>
      <c r="F36" s="24"/>
      <c r="G36" s="25">
        <f t="shared" si="0"/>
        <v>0</v>
      </c>
      <c r="H36" s="75" t="s">
        <v>76</v>
      </c>
    </row>
    <row r="37" spans="1:8" ht="15" x14ac:dyDescent="0.2">
      <c r="A37" s="26">
        <v>860021044900</v>
      </c>
      <c r="B37" s="27" t="s">
        <v>77</v>
      </c>
      <c r="C37" s="31" t="s">
        <v>78</v>
      </c>
      <c r="D37" s="27" t="s">
        <v>21</v>
      </c>
      <c r="E37" s="30">
        <v>24</v>
      </c>
      <c r="F37" s="24"/>
      <c r="G37" s="25">
        <f t="shared" si="0"/>
        <v>0</v>
      </c>
      <c r="H37" s="75" t="s">
        <v>64</v>
      </c>
    </row>
    <row r="38" spans="1:8" ht="15.75" thickBot="1" x14ac:dyDescent="0.25">
      <c r="A38" s="32">
        <v>311817968800</v>
      </c>
      <c r="B38" s="33" t="s">
        <v>79</v>
      </c>
      <c r="C38" s="33" t="s">
        <v>80</v>
      </c>
      <c r="D38" s="60" t="s">
        <v>21</v>
      </c>
      <c r="E38" s="128">
        <v>1200</v>
      </c>
      <c r="F38" s="24"/>
      <c r="G38" s="63">
        <f t="shared" si="0"/>
        <v>0</v>
      </c>
      <c r="H38" s="76" t="s">
        <v>35</v>
      </c>
    </row>
    <row r="39" spans="1:8" ht="13.5" thickBot="1" x14ac:dyDescent="0.25">
      <c r="A39" s="34"/>
      <c r="B39" s="15"/>
      <c r="D39" s="155" t="s">
        <v>250</v>
      </c>
      <c r="E39" s="156"/>
      <c r="F39" s="156"/>
      <c r="G39" s="127">
        <f>SUM(G7:G38)</f>
        <v>0</v>
      </c>
      <c r="H39" s="15"/>
    </row>
    <row r="40" spans="1:8" x14ac:dyDescent="0.2">
      <c r="A40" s="34"/>
      <c r="B40" s="15"/>
      <c r="D40" s="15"/>
      <c r="E40" s="15"/>
      <c r="F40" s="35"/>
      <c r="G40" s="15"/>
      <c r="H40" s="15"/>
    </row>
    <row r="41" spans="1:8" x14ac:dyDescent="0.2">
      <c r="A41" s="34"/>
      <c r="B41" s="15"/>
      <c r="D41" s="15"/>
      <c r="E41" s="15"/>
      <c r="F41" s="35"/>
      <c r="G41" s="15"/>
      <c r="H41" s="15"/>
    </row>
    <row r="42" spans="1:8" x14ac:dyDescent="0.2">
      <c r="A42" s="36" t="s">
        <v>81</v>
      </c>
      <c r="B42" s="36"/>
      <c r="D42" s="36"/>
      <c r="E42" s="15"/>
      <c r="F42" s="15"/>
      <c r="G42" s="15"/>
      <c r="H42" s="15"/>
    </row>
  </sheetData>
  <sheetProtection algorithmName="SHA-512" hashValue="X+JM3NrA7AXMa544uWDEckRrO10yemqbFKQkUtyNRfWp+T+LKFqznlhdjGphXlTgK0R8tQfhaWtCRBvRf2Wa7A==" saltValue="X5KZsfnkArZCfjvH937o/g==" spinCount="100000" sheet="1" objects="1" scenarios="1"/>
  <protectedRanges>
    <protectedRange sqref="F7:F38" name="Oblast2_1"/>
  </protectedRanges>
  <mergeCells count="2">
    <mergeCell ref="A1:H4"/>
    <mergeCell ref="D39:F39"/>
  </mergeCells>
  <pageMargins left="0.7" right="0.7" top="0.78740157499999996" bottom="0.78740157499999996" header="0.3" footer="0.3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5163F-B352-4AAF-A117-752688EC4AC4}">
  <sheetPr>
    <pageSetUpPr fitToPage="1"/>
  </sheetPr>
  <dimension ref="A1:U574"/>
  <sheetViews>
    <sheetView workbookViewId="0">
      <selection activeCell="E7" sqref="E7"/>
    </sheetView>
  </sheetViews>
  <sheetFormatPr defaultColWidth="9.140625" defaultRowHeight="12.75" x14ac:dyDescent="0.2"/>
  <cols>
    <col min="1" max="1" width="16.85546875" style="14" customWidth="1"/>
    <col min="2" max="2" width="55.7109375" style="13" bestFit="1" customWidth="1"/>
    <col min="3" max="3" width="28.28515625" style="13" bestFit="1" customWidth="1"/>
    <col min="4" max="4" width="9.85546875" style="13" customWidth="1"/>
    <col min="5" max="5" width="18.7109375" style="13" bestFit="1" customWidth="1"/>
    <col min="6" max="6" width="18.85546875" style="16" customWidth="1"/>
    <col min="7" max="7" width="18.5703125" style="13" bestFit="1" customWidth="1"/>
    <col min="8" max="8" width="13.28515625" style="13" bestFit="1" customWidth="1"/>
    <col min="9" max="9" width="13.28515625" style="77" customWidth="1"/>
    <col min="10" max="17" width="9.140625" style="12"/>
    <col min="18" max="16384" width="9.140625" style="13"/>
  </cols>
  <sheetData>
    <row r="1" spans="1:21" x14ac:dyDescent="0.2">
      <c r="A1" s="154" t="s">
        <v>82</v>
      </c>
      <c r="B1" s="154"/>
      <c r="C1" s="154"/>
      <c r="D1" s="154"/>
      <c r="E1" s="154"/>
      <c r="F1" s="154"/>
      <c r="G1" s="154"/>
      <c r="H1" s="154"/>
    </row>
    <row r="2" spans="1:21" x14ac:dyDescent="0.2">
      <c r="A2" s="154"/>
      <c r="B2" s="154"/>
      <c r="C2" s="154"/>
      <c r="D2" s="154"/>
      <c r="E2" s="154"/>
      <c r="F2" s="154"/>
      <c r="G2" s="154"/>
      <c r="H2" s="154"/>
    </row>
    <row r="3" spans="1:21" x14ac:dyDescent="0.2">
      <c r="A3" s="154"/>
      <c r="B3" s="154"/>
      <c r="C3" s="154"/>
      <c r="D3" s="154"/>
      <c r="E3" s="154"/>
      <c r="F3" s="154"/>
      <c r="G3" s="154"/>
      <c r="H3" s="154"/>
    </row>
    <row r="4" spans="1:21" x14ac:dyDescent="0.2">
      <c r="A4" s="154"/>
      <c r="B4" s="154"/>
      <c r="C4" s="154"/>
      <c r="D4" s="154"/>
      <c r="E4" s="154"/>
      <c r="F4" s="154"/>
      <c r="G4" s="154"/>
      <c r="H4" s="154"/>
    </row>
    <row r="5" spans="1:21" ht="13.5" thickBot="1" x14ac:dyDescent="0.25"/>
    <row r="6" spans="1:21" ht="64.5" thickBot="1" x14ac:dyDescent="0.25">
      <c r="A6" s="17" t="s">
        <v>14</v>
      </c>
      <c r="B6" s="18" t="s">
        <v>15</v>
      </c>
      <c r="C6" s="18" t="s">
        <v>16</v>
      </c>
      <c r="D6" s="18" t="s">
        <v>17</v>
      </c>
      <c r="E6" s="19" t="s">
        <v>248</v>
      </c>
      <c r="F6" s="19" t="s">
        <v>253</v>
      </c>
      <c r="G6" s="18" t="s">
        <v>254</v>
      </c>
      <c r="H6" s="20" t="s">
        <v>18</v>
      </c>
    </row>
    <row r="7" spans="1:21" ht="15" x14ac:dyDescent="0.2">
      <c r="A7" s="21">
        <v>311123020500</v>
      </c>
      <c r="B7" s="22" t="s">
        <v>83</v>
      </c>
      <c r="C7" s="22" t="s">
        <v>84</v>
      </c>
      <c r="D7" s="22" t="s">
        <v>21</v>
      </c>
      <c r="E7" s="23">
        <v>1200</v>
      </c>
      <c r="F7" s="24"/>
      <c r="G7" s="25">
        <f>F7*E7</f>
        <v>0</v>
      </c>
      <c r="H7" s="56" t="s">
        <v>22</v>
      </c>
      <c r="U7" s="37"/>
    </row>
    <row r="8" spans="1:21" ht="15" x14ac:dyDescent="0.2">
      <c r="A8" s="26">
        <v>311818044900</v>
      </c>
      <c r="B8" s="27" t="s">
        <v>85</v>
      </c>
      <c r="C8" s="27" t="s">
        <v>86</v>
      </c>
      <c r="D8" s="27" t="s">
        <v>21</v>
      </c>
      <c r="E8" s="29">
        <v>200</v>
      </c>
      <c r="F8" s="24"/>
      <c r="G8" s="25">
        <f t="shared" ref="G8:G19" si="0">F8*E8</f>
        <v>0</v>
      </c>
      <c r="H8" s="57" t="s">
        <v>30</v>
      </c>
      <c r="U8" s="37"/>
    </row>
    <row r="9" spans="1:21" ht="15" x14ac:dyDescent="0.2">
      <c r="A9" s="26">
        <v>311818353800</v>
      </c>
      <c r="B9" s="27" t="s">
        <v>87</v>
      </c>
      <c r="C9" s="27" t="s">
        <v>88</v>
      </c>
      <c r="D9" s="27" t="s">
        <v>21</v>
      </c>
      <c r="E9" s="29">
        <v>4200</v>
      </c>
      <c r="F9" s="24"/>
      <c r="G9" s="25">
        <f t="shared" si="0"/>
        <v>0</v>
      </c>
      <c r="H9" s="57" t="s">
        <v>35</v>
      </c>
    </row>
    <row r="10" spans="1:21" ht="15" x14ac:dyDescent="0.2">
      <c r="A10" s="26">
        <v>311818355000</v>
      </c>
      <c r="B10" s="27" t="s">
        <v>89</v>
      </c>
      <c r="C10" s="27" t="s">
        <v>90</v>
      </c>
      <c r="D10" s="27" t="s">
        <v>21</v>
      </c>
      <c r="E10" s="28">
        <v>5200</v>
      </c>
      <c r="F10" s="24"/>
      <c r="G10" s="25">
        <f t="shared" si="0"/>
        <v>0</v>
      </c>
      <c r="H10" s="57" t="s">
        <v>35</v>
      </c>
    </row>
    <row r="11" spans="1:21" ht="15" x14ac:dyDescent="0.2">
      <c r="A11" s="26">
        <v>311818356400</v>
      </c>
      <c r="B11" s="27" t="s">
        <v>91</v>
      </c>
      <c r="C11" s="27" t="s">
        <v>88</v>
      </c>
      <c r="D11" s="27" t="s">
        <v>21</v>
      </c>
      <c r="E11" s="28">
        <v>8500</v>
      </c>
      <c r="F11" s="24"/>
      <c r="G11" s="25">
        <f t="shared" si="0"/>
        <v>0</v>
      </c>
      <c r="H11" s="57" t="s">
        <v>22</v>
      </c>
    </row>
    <row r="12" spans="1:21" ht="15" x14ac:dyDescent="0.2">
      <c r="A12" s="26">
        <v>311818357000</v>
      </c>
      <c r="B12" s="27" t="s">
        <v>92</v>
      </c>
      <c r="C12" s="27" t="s">
        <v>88</v>
      </c>
      <c r="D12" s="27" t="s">
        <v>21</v>
      </c>
      <c r="E12" s="28">
        <v>4500</v>
      </c>
      <c r="F12" s="24"/>
      <c r="G12" s="25">
        <f t="shared" si="0"/>
        <v>0</v>
      </c>
      <c r="H12" s="57" t="s">
        <v>35</v>
      </c>
    </row>
    <row r="13" spans="1:21" ht="15" x14ac:dyDescent="0.2">
      <c r="A13" s="26">
        <v>311818357500</v>
      </c>
      <c r="B13" s="27" t="s">
        <v>93</v>
      </c>
      <c r="C13" s="27" t="s">
        <v>88</v>
      </c>
      <c r="D13" s="27" t="s">
        <v>21</v>
      </c>
      <c r="E13" s="29">
        <v>1000</v>
      </c>
      <c r="F13" s="24"/>
      <c r="G13" s="25">
        <f t="shared" si="0"/>
        <v>0</v>
      </c>
      <c r="H13" s="57" t="s">
        <v>22</v>
      </c>
    </row>
    <row r="14" spans="1:21" ht="15" x14ac:dyDescent="0.2">
      <c r="A14" s="26">
        <v>311870179600</v>
      </c>
      <c r="B14" s="27" t="s">
        <v>94</v>
      </c>
      <c r="C14" s="27" t="s">
        <v>95</v>
      </c>
      <c r="D14" s="27" t="s">
        <v>21</v>
      </c>
      <c r="E14" s="38">
        <v>100</v>
      </c>
      <c r="F14" s="24"/>
      <c r="G14" s="25">
        <f t="shared" si="0"/>
        <v>0</v>
      </c>
      <c r="H14" s="57" t="s">
        <v>22</v>
      </c>
    </row>
    <row r="15" spans="1:21" ht="15" x14ac:dyDescent="0.2">
      <c r="A15" s="26">
        <v>311870192600</v>
      </c>
      <c r="B15" s="27" t="s">
        <v>96</v>
      </c>
      <c r="C15" s="27" t="s">
        <v>97</v>
      </c>
      <c r="D15" s="27" t="s">
        <v>21</v>
      </c>
      <c r="E15" s="38">
        <v>500</v>
      </c>
      <c r="F15" s="24"/>
      <c r="G15" s="25">
        <f t="shared" si="0"/>
        <v>0</v>
      </c>
      <c r="H15" s="57" t="s">
        <v>22</v>
      </c>
    </row>
    <row r="16" spans="1:21" ht="15" x14ac:dyDescent="0.2">
      <c r="A16" s="26">
        <v>311870192700</v>
      </c>
      <c r="B16" s="27" t="s">
        <v>98</v>
      </c>
      <c r="C16" s="27" t="s">
        <v>97</v>
      </c>
      <c r="D16" s="27" t="s">
        <v>21</v>
      </c>
      <c r="E16" s="38">
        <v>500</v>
      </c>
      <c r="F16" s="24"/>
      <c r="G16" s="25">
        <f t="shared" si="0"/>
        <v>0</v>
      </c>
      <c r="H16" s="57" t="s">
        <v>22</v>
      </c>
    </row>
    <row r="17" spans="1:9" ht="15" x14ac:dyDescent="0.2">
      <c r="A17" s="26">
        <v>319418002000</v>
      </c>
      <c r="B17" s="27" t="s">
        <v>99</v>
      </c>
      <c r="C17" s="27" t="s">
        <v>100</v>
      </c>
      <c r="D17" s="27" t="s">
        <v>21</v>
      </c>
      <c r="E17" s="38">
        <v>12</v>
      </c>
      <c r="F17" s="24"/>
      <c r="G17" s="25">
        <f t="shared" si="0"/>
        <v>0</v>
      </c>
      <c r="H17" s="57" t="s">
        <v>101</v>
      </c>
    </row>
    <row r="18" spans="1:9" ht="15" x14ac:dyDescent="0.2">
      <c r="A18" s="26">
        <v>910005314300</v>
      </c>
      <c r="B18" s="27" t="s">
        <v>99</v>
      </c>
      <c r="C18" s="27" t="s">
        <v>100</v>
      </c>
      <c r="D18" s="27" t="s">
        <v>21</v>
      </c>
      <c r="E18" s="38">
        <v>12</v>
      </c>
      <c r="F18" s="24"/>
      <c r="G18" s="25">
        <f t="shared" si="0"/>
        <v>0</v>
      </c>
      <c r="H18" s="57" t="s">
        <v>64</v>
      </c>
    </row>
    <row r="19" spans="1:9" ht="15.75" thickBot="1" x14ac:dyDescent="0.25">
      <c r="A19" s="32">
        <v>311818430100</v>
      </c>
      <c r="B19" s="33" t="s">
        <v>83</v>
      </c>
      <c r="C19" s="33" t="s">
        <v>102</v>
      </c>
      <c r="D19" s="60" t="s">
        <v>21</v>
      </c>
      <c r="E19" s="67">
        <v>2200</v>
      </c>
      <c r="F19" s="24"/>
      <c r="G19" s="63">
        <f t="shared" si="0"/>
        <v>0</v>
      </c>
      <c r="H19" s="58" t="s">
        <v>22</v>
      </c>
    </row>
    <row r="20" spans="1:9" ht="13.5" thickBot="1" x14ac:dyDescent="0.25">
      <c r="A20" s="34"/>
      <c r="B20" s="15"/>
      <c r="C20" s="15"/>
      <c r="D20" s="155" t="s">
        <v>250</v>
      </c>
      <c r="E20" s="156"/>
      <c r="F20" s="156"/>
      <c r="G20" s="127">
        <f>SUM(G7:G19)</f>
        <v>0</v>
      </c>
      <c r="H20" s="79"/>
      <c r="I20" s="78"/>
    </row>
    <row r="21" spans="1:9" x14ac:dyDescent="0.2">
      <c r="A21" s="34"/>
      <c r="B21" s="15"/>
      <c r="C21" s="15"/>
      <c r="D21" s="15"/>
      <c r="E21" s="15"/>
      <c r="F21" s="35"/>
      <c r="G21" s="15"/>
      <c r="H21" s="80"/>
      <c r="I21" s="78"/>
    </row>
    <row r="22" spans="1:9" x14ac:dyDescent="0.2">
      <c r="A22" s="39"/>
      <c r="B22" s="36"/>
      <c r="C22" s="36"/>
      <c r="D22" s="36"/>
      <c r="E22" s="36"/>
      <c r="F22" s="40"/>
      <c r="G22" s="36"/>
      <c r="H22" s="81"/>
      <c r="I22" s="78"/>
    </row>
    <row r="23" spans="1:9" x14ac:dyDescent="0.2">
      <c r="A23" s="36" t="s">
        <v>81</v>
      </c>
      <c r="B23" s="41"/>
      <c r="C23" s="41"/>
      <c r="D23" s="41"/>
      <c r="E23" s="36"/>
      <c r="F23" s="36"/>
      <c r="G23" s="36"/>
      <c r="H23" s="81"/>
      <c r="I23" s="78"/>
    </row>
    <row r="24" spans="1:9" x14ac:dyDescent="0.2">
      <c r="A24" s="14" t="s">
        <v>103</v>
      </c>
      <c r="H24" s="82"/>
      <c r="I24" s="78"/>
    </row>
    <row r="25" spans="1:9" x14ac:dyDescent="0.2">
      <c r="H25" s="82"/>
      <c r="I25" s="78"/>
    </row>
    <row r="26" spans="1:9" x14ac:dyDescent="0.2">
      <c r="H26" s="82"/>
      <c r="I26" s="78"/>
    </row>
    <row r="27" spans="1:9" x14ac:dyDescent="0.2">
      <c r="H27" s="82"/>
      <c r="I27" s="78"/>
    </row>
    <row r="28" spans="1:9" x14ac:dyDescent="0.2">
      <c r="H28" s="82"/>
      <c r="I28" s="78"/>
    </row>
    <row r="29" spans="1:9" x14ac:dyDescent="0.2">
      <c r="H29" s="82"/>
      <c r="I29" s="78"/>
    </row>
    <row r="30" spans="1:9" x14ac:dyDescent="0.2">
      <c r="H30" s="82"/>
      <c r="I30" s="78"/>
    </row>
    <row r="31" spans="1:9" x14ac:dyDescent="0.2">
      <c r="H31" s="82"/>
      <c r="I31" s="78"/>
    </row>
    <row r="32" spans="1:9" x14ac:dyDescent="0.2">
      <c r="H32" s="82"/>
      <c r="I32" s="78"/>
    </row>
    <row r="33" spans="8:9" x14ac:dyDescent="0.2">
      <c r="H33" s="82"/>
      <c r="I33" s="78"/>
    </row>
    <row r="34" spans="8:9" x14ac:dyDescent="0.2">
      <c r="H34" s="82"/>
      <c r="I34" s="78"/>
    </row>
    <row r="35" spans="8:9" x14ac:dyDescent="0.2">
      <c r="H35" s="82"/>
      <c r="I35" s="78"/>
    </row>
    <row r="36" spans="8:9" x14ac:dyDescent="0.2">
      <c r="H36" s="82"/>
      <c r="I36" s="78"/>
    </row>
    <row r="37" spans="8:9" x14ac:dyDescent="0.2">
      <c r="H37" s="82"/>
      <c r="I37" s="78"/>
    </row>
    <row r="38" spans="8:9" x14ac:dyDescent="0.2">
      <c r="H38" s="82"/>
      <c r="I38" s="78"/>
    </row>
    <row r="39" spans="8:9" x14ac:dyDescent="0.2">
      <c r="H39" s="82"/>
      <c r="I39" s="78"/>
    </row>
    <row r="40" spans="8:9" x14ac:dyDescent="0.2">
      <c r="H40" s="82"/>
      <c r="I40" s="78"/>
    </row>
    <row r="41" spans="8:9" x14ac:dyDescent="0.2">
      <c r="H41" s="82"/>
      <c r="I41" s="78"/>
    </row>
    <row r="42" spans="8:9" x14ac:dyDescent="0.2">
      <c r="H42" s="82"/>
      <c r="I42" s="78"/>
    </row>
    <row r="43" spans="8:9" x14ac:dyDescent="0.2">
      <c r="H43" s="82"/>
      <c r="I43" s="78"/>
    </row>
    <row r="44" spans="8:9" x14ac:dyDescent="0.2">
      <c r="H44" s="82"/>
      <c r="I44" s="78"/>
    </row>
    <row r="45" spans="8:9" x14ac:dyDescent="0.2">
      <c r="H45" s="82"/>
      <c r="I45" s="78"/>
    </row>
    <row r="46" spans="8:9" x14ac:dyDescent="0.2">
      <c r="H46" s="82"/>
      <c r="I46" s="78"/>
    </row>
    <row r="47" spans="8:9" x14ac:dyDescent="0.2">
      <c r="H47" s="82"/>
      <c r="I47" s="78"/>
    </row>
    <row r="48" spans="8:9" x14ac:dyDescent="0.2">
      <c r="H48" s="82"/>
      <c r="I48" s="78"/>
    </row>
    <row r="49" spans="8:9" x14ac:dyDescent="0.2">
      <c r="H49" s="82"/>
      <c r="I49" s="78"/>
    </row>
    <row r="50" spans="8:9" x14ac:dyDescent="0.2">
      <c r="H50" s="82"/>
      <c r="I50" s="78"/>
    </row>
    <row r="51" spans="8:9" x14ac:dyDescent="0.2">
      <c r="H51" s="82"/>
      <c r="I51" s="78"/>
    </row>
    <row r="52" spans="8:9" x14ac:dyDescent="0.2">
      <c r="H52" s="82"/>
      <c r="I52" s="78"/>
    </row>
    <row r="53" spans="8:9" x14ac:dyDescent="0.2">
      <c r="H53" s="82"/>
      <c r="I53" s="78"/>
    </row>
    <row r="54" spans="8:9" x14ac:dyDescent="0.2">
      <c r="H54" s="82"/>
      <c r="I54" s="78"/>
    </row>
    <row r="55" spans="8:9" x14ac:dyDescent="0.2">
      <c r="H55" s="82"/>
      <c r="I55" s="78"/>
    </row>
    <row r="56" spans="8:9" x14ac:dyDescent="0.2">
      <c r="H56" s="82"/>
      <c r="I56" s="78"/>
    </row>
    <row r="57" spans="8:9" x14ac:dyDescent="0.2">
      <c r="H57" s="82"/>
      <c r="I57" s="78"/>
    </row>
    <row r="58" spans="8:9" x14ac:dyDescent="0.2">
      <c r="H58" s="82"/>
      <c r="I58" s="78"/>
    </row>
    <row r="59" spans="8:9" x14ac:dyDescent="0.2">
      <c r="H59" s="82"/>
      <c r="I59" s="78"/>
    </row>
    <row r="60" spans="8:9" x14ac:dyDescent="0.2">
      <c r="H60" s="82"/>
      <c r="I60" s="78"/>
    </row>
    <row r="61" spans="8:9" x14ac:dyDescent="0.2">
      <c r="H61" s="82"/>
      <c r="I61" s="78"/>
    </row>
    <row r="62" spans="8:9" x14ac:dyDescent="0.2">
      <c r="H62" s="82"/>
      <c r="I62" s="78"/>
    </row>
    <row r="63" spans="8:9" x14ac:dyDescent="0.2">
      <c r="H63" s="82"/>
      <c r="I63" s="78"/>
    </row>
    <row r="64" spans="8:9" x14ac:dyDescent="0.2">
      <c r="H64" s="82"/>
      <c r="I64" s="78"/>
    </row>
    <row r="65" spans="8:9" x14ac:dyDescent="0.2">
      <c r="H65" s="82"/>
      <c r="I65" s="78"/>
    </row>
    <row r="66" spans="8:9" x14ac:dyDescent="0.2">
      <c r="H66" s="82"/>
      <c r="I66" s="78"/>
    </row>
    <row r="67" spans="8:9" x14ac:dyDescent="0.2">
      <c r="H67" s="82"/>
      <c r="I67" s="78"/>
    </row>
    <row r="68" spans="8:9" x14ac:dyDescent="0.2">
      <c r="H68" s="82"/>
      <c r="I68" s="78"/>
    </row>
    <row r="69" spans="8:9" x14ac:dyDescent="0.2">
      <c r="H69" s="82"/>
      <c r="I69" s="78"/>
    </row>
    <row r="70" spans="8:9" x14ac:dyDescent="0.2">
      <c r="H70" s="82"/>
      <c r="I70" s="78"/>
    </row>
    <row r="71" spans="8:9" x14ac:dyDescent="0.2">
      <c r="H71" s="82"/>
      <c r="I71" s="78"/>
    </row>
    <row r="72" spans="8:9" x14ac:dyDescent="0.2">
      <c r="H72" s="82"/>
      <c r="I72" s="78"/>
    </row>
    <row r="73" spans="8:9" x14ac:dyDescent="0.2">
      <c r="H73" s="82"/>
      <c r="I73" s="78"/>
    </row>
    <row r="74" spans="8:9" x14ac:dyDescent="0.2">
      <c r="H74" s="82"/>
      <c r="I74" s="78"/>
    </row>
    <row r="75" spans="8:9" x14ac:dyDescent="0.2">
      <c r="H75" s="82"/>
      <c r="I75" s="78"/>
    </row>
    <row r="76" spans="8:9" x14ac:dyDescent="0.2">
      <c r="H76" s="82"/>
      <c r="I76" s="78"/>
    </row>
    <row r="77" spans="8:9" x14ac:dyDescent="0.2">
      <c r="H77" s="82"/>
      <c r="I77" s="78"/>
    </row>
    <row r="78" spans="8:9" x14ac:dyDescent="0.2">
      <c r="H78" s="82"/>
      <c r="I78" s="78"/>
    </row>
    <row r="79" spans="8:9" x14ac:dyDescent="0.2">
      <c r="H79" s="82"/>
      <c r="I79" s="78"/>
    </row>
    <row r="80" spans="8:9" x14ac:dyDescent="0.2">
      <c r="H80" s="82"/>
      <c r="I80" s="78"/>
    </row>
    <row r="81" spans="8:9" x14ac:dyDescent="0.2">
      <c r="H81" s="82"/>
      <c r="I81" s="78"/>
    </row>
    <row r="82" spans="8:9" x14ac:dyDescent="0.2">
      <c r="H82" s="82"/>
      <c r="I82" s="78"/>
    </row>
    <row r="83" spans="8:9" x14ac:dyDescent="0.2">
      <c r="H83" s="82"/>
      <c r="I83" s="78"/>
    </row>
    <row r="84" spans="8:9" x14ac:dyDescent="0.2">
      <c r="H84" s="82"/>
      <c r="I84" s="78"/>
    </row>
    <row r="85" spans="8:9" x14ac:dyDescent="0.2">
      <c r="H85" s="82"/>
      <c r="I85" s="78"/>
    </row>
    <row r="86" spans="8:9" x14ac:dyDescent="0.2">
      <c r="H86" s="82"/>
      <c r="I86" s="78"/>
    </row>
    <row r="87" spans="8:9" x14ac:dyDescent="0.2">
      <c r="H87" s="82"/>
      <c r="I87" s="78"/>
    </row>
    <row r="88" spans="8:9" x14ac:dyDescent="0.2">
      <c r="H88" s="82"/>
      <c r="I88" s="78"/>
    </row>
    <row r="89" spans="8:9" x14ac:dyDescent="0.2">
      <c r="H89" s="82"/>
      <c r="I89" s="78"/>
    </row>
    <row r="90" spans="8:9" x14ac:dyDescent="0.2">
      <c r="H90" s="82"/>
      <c r="I90" s="78"/>
    </row>
    <row r="91" spans="8:9" x14ac:dyDescent="0.2">
      <c r="H91" s="82"/>
      <c r="I91" s="78"/>
    </row>
    <row r="92" spans="8:9" x14ac:dyDescent="0.2">
      <c r="H92" s="82"/>
      <c r="I92" s="78"/>
    </row>
    <row r="93" spans="8:9" x14ac:dyDescent="0.2">
      <c r="H93" s="82"/>
      <c r="I93" s="78"/>
    </row>
    <row r="94" spans="8:9" x14ac:dyDescent="0.2">
      <c r="H94" s="82"/>
      <c r="I94" s="78"/>
    </row>
    <row r="95" spans="8:9" x14ac:dyDescent="0.2">
      <c r="H95" s="82"/>
      <c r="I95" s="78"/>
    </row>
    <row r="96" spans="8:9" x14ac:dyDescent="0.2">
      <c r="H96" s="82"/>
      <c r="I96" s="78"/>
    </row>
    <row r="97" spans="8:9" x14ac:dyDescent="0.2">
      <c r="H97" s="82"/>
      <c r="I97" s="78"/>
    </row>
    <row r="98" spans="8:9" x14ac:dyDescent="0.2">
      <c r="H98" s="82"/>
      <c r="I98" s="78"/>
    </row>
    <row r="99" spans="8:9" x14ac:dyDescent="0.2">
      <c r="H99" s="82"/>
      <c r="I99" s="78"/>
    </row>
    <row r="100" spans="8:9" x14ac:dyDescent="0.2">
      <c r="H100" s="82"/>
      <c r="I100" s="78"/>
    </row>
    <row r="101" spans="8:9" x14ac:dyDescent="0.2">
      <c r="H101" s="82"/>
      <c r="I101" s="78"/>
    </row>
    <row r="102" spans="8:9" x14ac:dyDescent="0.2">
      <c r="H102" s="82"/>
      <c r="I102" s="78"/>
    </row>
    <row r="103" spans="8:9" x14ac:dyDescent="0.2">
      <c r="H103" s="82"/>
      <c r="I103" s="78"/>
    </row>
    <row r="104" spans="8:9" x14ac:dyDescent="0.2">
      <c r="H104" s="82"/>
      <c r="I104" s="78"/>
    </row>
    <row r="105" spans="8:9" x14ac:dyDescent="0.2">
      <c r="H105" s="82"/>
      <c r="I105" s="78"/>
    </row>
    <row r="106" spans="8:9" x14ac:dyDescent="0.2">
      <c r="H106" s="82"/>
      <c r="I106" s="78"/>
    </row>
    <row r="107" spans="8:9" x14ac:dyDescent="0.2">
      <c r="H107" s="82"/>
      <c r="I107" s="78"/>
    </row>
    <row r="108" spans="8:9" x14ac:dyDescent="0.2">
      <c r="H108" s="82"/>
      <c r="I108" s="78"/>
    </row>
    <row r="109" spans="8:9" x14ac:dyDescent="0.2">
      <c r="H109" s="82"/>
      <c r="I109" s="78"/>
    </row>
    <row r="110" spans="8:9" x14ac:dyDescent="0.2">
      <c r="H110" s="82"/>
      <c r="I110" s="78"/>
    </row>
    <row r="111" spans="8:9" x14ac:dyDescent="0.2">
      <c r="H111" s="82"/>
      <c r="I111" s="78"/>
    </row>
    <row r="112" spans="8:9" x14ac:dyDescent="0.2">
      <c r="H112" s="82"/>
      <c r="I112" s="78"/>
    </row>
    <row r="113" spans="8:9" x14ac:dyDescent="0.2">
      <c r="H113" s="82"/>
      <c r="I113" s="78"/>
    </row>
    <row r="114" spans="8:9" x14ac:dyDescent="0.2">
      <c r="H114" s="82"/>
      <c r="I114" s="78"/>
    </row>
    <row r="115" spans="8:9" x14ac:dyDescent="0.2">
      <c r="H115" s="82"/>
      <c r="I115" s="78"/>
    </row>
    <row r="116" spans="8:9" x14ac:dyDescent="0.2">
      <c r="H116" s="82"/>
      <c r="I116" s="78"/>
    </row>
    <row r="117" spans="8:9" x14ac:dyDescent="0.2">
      <c r="H117" s="82"/>
      <c r="I117" s="78"/>
    </row>
    <row r="118" spans="8:9" x14ac:dyDescent="0.2">
      <c r="H118" s="82"/>
      <c r="I118" s="78"/>
    </row>
    <row r="119" spans="8:9" x14ac:dyDescent="0.2">
      <c r="H119" s="82"/>
      <c r="I119" s="78"/>
    </row>
    <row r="120" spans="8:9" x14ac:dyDescent="0.2">
      <c r="H120" s="82"/>
      <c r="I120" s="78"/>
    </row>
    <row r="121" spans="8:9" x14ac:dyDescent="0.2">
      <c r="H121" s="82"/>
      <c r="I121" s="78"/>
    </row>
    <row r="122" spans="8:9" x14ac:dyDescent="0.2">
      <c r="H122" s="82"/>
      <c r="I122" s="78"/>
    </row>
    <row r="123" spans="8:9" x14ac:dyDescent="0.2">
      <c r="H123" s="82"/>
      <c r="I123" s="78"/>
    </row>
    <row r="124" spans="8:9" x14ac:dyDescent="0.2">
      <c r="H124" s="82"/>
      <c r="I124" s="78"/>
    </row>
    <row r="125" spans="8:9" x14ac:dyDescent="0.2">
      <c r="H125" s="82"/>
      <c r="I125" s="78"/>
    </row>
    <row r="126" spans="8:9" x14ac:dyDescent="0.2">
      <c r="H126" s="82"/>
      <c r="I126" s="78"/>
    </row>
    <row r="127" spans="8:9" x14ac:dyDescent="0.2">
      <c r="H127" s="82"/>
      <c r="I127" s="78"/>
    </row>
    <row r="128" spans="8:9" x14ac:dyDescent="0.2">
      <c r="H128" s="82"/>
      <c r="I128" s="78"/>
    </row>
    <row r="129" spans="8:9" x14ac:dyDescent="0.2">
      <c r="H129" s="82"/>
      <c r="I129" s="78"/>
    </row>
    <row r="130" spans="8:9" x14ac:dyDescent="0.2">
      <c r="H130" s="82"/>
      <c r="I130" s="78"/>
    </row>
    <row r="131" spans="8:9" x14ac:dyDescent="0.2">
      <c r="H131" s="82"/>
      <c r="I131" s="78"/>
    </row>
    <row r="132" spans="8:9" x14ac:dyDescent="0.2">
      <c r="H132" s="82"/>
      <c r="I132" s="78"/>
    </row>
    <row r="133" spans="8:9" x14ac:dyDescent="0.2">
      <c r="H133" s="82"/>
      <c r="I133" s="78"/>
    </row>
    <row r="134" spans="8:9" x14ac:dyDescent="0.2">
      <c r="H134" s="82"/>
      <c r="I134" s="78"/>
    </row>
    <row r="135" spans="8:9" x14ac:dyDescent="0.2">
      <c r="H135" s="82"/>
      <c r="I135" s="78"/>
    </row>
    <row r="136" spans="8:9" x14ac:dyDescent="0.2">
      <c r="H136" s="82"/>
      <c r="I136" s="78"/>
    </row>
    <row r="137" spans="8:9" x14ac:dyDescent="0.2">
      <c r="H137" s="82"/>
      <c r="I137" s="78"/>
    </row>
    <row r="138" spans="8:9" x14ac:dyDescent="0.2">
      <c r="H138" s="82"/>
      <c r="I138" s="78"/>
    </row>
    <row r="139" spans="8:9" x14ac:dyDescent="0.2">
      <c r="H139" s="82"/>
      <c r="I139" s="78"/>
    </row>
    <row r="140" spans="8:9" x14ac:dyDescent="0.2">
      <c r="H140" s="82"/>
      <c r="I140" s="78"/>
    </row>
    <row r="141" spans="8:9" x14ac:dyDescent="0.2">
      <c r="H141" s="82"/>
      <c r="I141" s="78"/>
    </row>
    <row r="142" spans="8:9" x14ac:dyDescent="0.2">
      <c r="H142" s="82"/>
      <c r="I142" s="78"/>
    </row>
    <row r="143" spans="8:9" x14ac:dyDescent="0.2">
      <c r="H143" s="82"/>
      <c r="I143" s="78"/>
    </row>
    <row r="144" spans="8:9" x14ac:dyDescent="0.2">
      <c r="H144" s="82"/>
      <c r="I144" s="78"/>
    </row>
    <row r="145" spans="8:9" x14ac:dyDescent="0.2">
      <c r="H145" s="82"/>
      <c r="I145" s="78"/>
    </row>
    <row r="146" spans="8:9" x14ac:dyDescent="0.2">
      <c r="H146" s="82"/>
      <c r="I146" s="78"/>
    </row>
    <row r="147" spans="8:9" x14ac:dyDescent="0.2">
      <c r="H147" s="82"/>
      <c r="I147" s="78"/>
    </row>
    <row r="148" spans="8:9" x14ac:dyDescent="0.2">
      <c r="H148" s="82"/>
      <c r="I148" s="78"/>
    </row>
    <row r="149" spans="8:9" x14ac:dyDescent="0.2">
      <c r="H149" s="82"/>
      <c r="I149" s="78"/>
    </row>
    <row r="150" spans="8:9" x14ac:dyDescent="0.2">
      <c r="H150" s="82"/>
      <c r="I150" s="78"/>
    </row>
    <row r="151" spans="8:9" x14ac:dyDescent="0.2">
      <c r="H151" s="82"/>
      <c r="I151" s="78"/>
    </row>
    <row r="152" spans="8:9" x14ac:dyDescent="0.2">
      <c r="H152" s="82"/>
      <c r="I152" s="78"/>
    </row>
    <row r="153" spans="8:9" x14ac:dyDescent="0.2">
      <c r="H153" s="82"/>
      <c r="I153" s="78"/>
    </row>
    <row r="154" spans="8:9" x14ac:dyDescent="0.2">
      <c r="H154" s="82"/>
      <c r="I154" s="78"/>
    </row>
    <row r="155" spans="8:9" x14ac:dyDescent="0.2">
      <c r="H155" s="82"/>
      <c r="I155" s="78"/>
    </row>
    <row r="156" spans="8:9" x14ac:dyDescent="0.2">
      <c r="H156" s="82"/>
      <c r="I156" s="78"/>
    </row>
    <row r="157" spans="8:9" x14ac:dyDescent="0.2">
      <c r="H157" s="82"/>
      <c r="I157" s="78"/>
    </row>
    <row r="158" spans="8:9" x14ac:dyDescent="0.2">
      <c r="H158" s="82"/>
      <c r="I158" s="78"/>
    </row>
    <row r="159" spans="8:9" x14ac:dyDescent="0.2">
      <c r="H159" s="82"/>
      <c r="I159" s="78"/>
    </row>
    <row r="160" spans="8:9" x14ac:dyDescent="0.2">
      <c r="H160" s="82"/>
      <c r="I160" s="78"/>
    </row>
    <row r="161" spans="8:9" x14ac:dyDescent="0.2">
      <c r="H161" s="82"/>
      <c r="I161" s="78"/>
    </row>
    <row r="162" spans="8:9" x14ac:dyDescent="0.2">
      <c r="H162" s="82"/>
      <c r="I162" s="78"/>
    </row>
    <row r="163" spans="8:9" x14ac:dyDescent="0.2">
      <c r="H163" s="82"/>
      <c r="I163" s="78"/>
    </row>
    <row r="164" spans="8:9" x14ac:dyDescent="0.2">
      <c r="H164" s="82"/>
      <c r="I164" s="78"/>
    </row>
    <row r="165" spans="8:9" x14ac:dyDescent="0.2">
      <c r="H165" s="82"/>
      <c r="I165" s="78"/>
    </row>
    <row r="166" spans="8:9" x14ac:dyDescent="0.2">
      <c r="H166" s="82"/>
      <c r="I166" s="78"/>
    </row>
    <row r="167" spans="8:9" x14ac:dyDescent="0.2">
      <c r="H167" s="82"/>
      <c r="I167" s="78"/>
    </row>
    <row r="168" spans="8:9" x14ac:dyDescent="0.2">
      <c r="H168" s="82"/>
      <c r="I168" s="78"/>
    </row>
    <row r="169" spans="8:9" x14ac:dyDescent="0.2">
      <c r="H169" s="82"/>
      <c r="I169" s="78"/>
    </row>
    <row r="170" spans="8:9" x14ac:dyDescent="0.2">
      <c r="H170" s="82"/>
      <c r="I170" s="78"/>
    </row>
    <row r="171" spans="8:9" x14ac:dyDescent="0.2">
      <c r="H171" s="82"/>
      <c r="I171" s="78"/>
    </row>
    <row r="172" spans="8:9" x14ac:dyDescent="0.2">
      <c r="H172" s="82"/>
      <c r="I172" s="78"/>
    </row>
    <row r="173" spans="8:9" x14ac:dyDescent="0.2">
      <c r="H173" s="82"/>
      <c r="I173" s="78"/>
    </row>
    <row r="174" spans="8:9" x14ac:dyDescent="0.2">
      <c r="H174" s="82"/>
      <c r="I174" s="78"/>
    </row>
    <row r="175" spans="8:9" x14ac:dyDescent="0.2">
      <c r="H175" s="82"/>
      <c r="I175" s="78"/>
    </row>
    <row r="176" spans="8:9" x14ac:dyDescent="0.2">
      <c r="H176" s="82"/>
      <c r="I176" s="78"/>
    </row>
    <row r="177" spans="8:9" x14ac:dyDescent="0.2">
      <c r="H177" s="82"/>
      <c r="I177" s="78"/>
    </row>
    <row r="178" spans="8:9" x14ac:dyDescent="0.2">
      <c r="H178" s="82"/>
      <c r="I178" s="78"/>
    </row>
    <row r="179" spans="8:9" x14ac:dyDescent="0.2">
      <c r="H179" s="82"/>
      <c r="I179" s="78"/>
    </row>
    <row r="180" spans="8:9" x14ac:dyDescent="0.2">
      <c r="H180" s="82"/>
      <c r="I180" s="78"/>
    </row>
    <row r="181" spans="8:9" x14ac:dyDescent="0.2">
      <c r="H181" s="82"/>
      <c r="I181" s="78"/>
    </row>
    <row r="182" spans="8:9" x14ac:dyDescent="0.2">
      <c r="H182" s="82"/>
      <c r="I182" s="78"/>
    </row>
    <row r="183" spans="8:9" x14ac:dyDescent="0.2">
      <c r="H183" s="82"/>
      <c r="I183" s="78"/>
    </row>
    <row r="184" spans="8:9" x14ac:dyDescent="0.2">
      <c r="H184" s="82"/>
      <c r="I184" s="78"/>
    </row>
    <row r="185" spans="8:9" x14ac:dyDescent="0.2">
      <c r="H185" s="82"/>
      <c r="I185" s="78"/>
    </row>
    <row r="186" spans="8:9" x14ac:dyDescent="0.2">
      <c r="H186" s="82"/>
      <c r="I186" s="78"/>
    </row>
    <row r="187" spans="8:9" x14ac:dyDescent="0.2">
      <c r="H187" s="82"/>
      <c r="I187" s="78"/>
    </row>
    <row r="188" spans="8:9" x14ac:dyDescent="0.2">
      <c r="H188" s="82"/>
      <c r="I188" s="78"/>
    </row>
    <row r="189" spans="8:9" x14ac:dyDescent="0.2">
      <c r="H189" s="82"/>
      <c r="I189" s="78"/>
    </row>
    <row r="190" spans="8:9" x14ac:dyDescent="0.2">
      <c r="H190" s="82"/>
      <c r="I190" s="78"/>
    </row>
    <row r="191" spans="8:9" x14ac:dyDescent="0.2">
      <c r="H191" s="82"/>
      <c r="I191" s="78"/>
    </row>
    <row r="192" spans="8:9" x14ac:dyDescent="0.2">
      <c r="H192" s="82"/>
      <c r="I192" s="78"/>
    </row>
    <row r="193" spans="8:9" x14ac:dyDescent="0.2">
      <c r="H193" s="82"/>
      <c r="I193" s="78"/>
    </row>
    <row r="194" spans="8:9" x14ac:dyDescent="0.2">
      <c r="H194" s="82"/>
      <c r="I194" s="78"/>
    </row>
    <row r="195" spans="8:9" x14ac:dyDescent="0.2">
      <c r="H195" s="82"/>
      <c r="I195" s="78"/>
    </row>
    <row r="196" spans="8:9" x14ac:dyDescent="0.2">
      <c r="H196" s="82"/>
      <c r="I196" s="78"/>
    </row>
    <row r="197" spans="8:9" x14ac:dyDescent="0.2">
      <c r="H197" s="82"/>
      <c r="I197" s="78"/>
    </row>
    <row r="198" spans="8:9" x14ac:dyDescent="0.2">
      <c r="H198" s="82"/>
      <c r="I198" s="78"/>
    </row>
    <row r="199" spans="8:9" x14ac:dyDescent="0.2">
      <c r="H199" s="82"/>
      <c r="I199" s="78"/>
    </row>
    <row r="200" spans="8:9" x14ac:dyDescent="0.2">
      <c r="H200" s="82"/>
      <c r="I200" s="78"/>
    </row>
    <row r="201" spans="8:9" x14ac:dyDescent="0.2">
      <c r="H201" s="82"/>
      <c r="I201" s="78"/>
    </row>
    <row r="202" spans="8:9" x14ac:dyDescent="0.2">
      <c r="H202" s="82"/>
      <c r="I202" s="78"/>
    </row>
    <row r="203" spans="8:9" x14ac:dyDescent="0.2">
      <c r="H203" s="82"/>
      <c r="I203" s="78"/>
    </row>
    <row r="204" spans="8:9" x14ac:dyDescent="0.2">
      <c r="H204" s="82"/>
      <c r="I204" s="78"/>
    </row>
    <row r="205" spans="8:9" x14ac:dyDescent="0.2">
      <c r="H205" s="82"/>
      <c r="I205" s="78"/>
    </row>
    <row r="206" spans="8:9" x14ac:dyDescent="0.2">
      <c r="H206" s="82"/>
      <c r="I206" s="78"/>
    </row>
    <row r="207" spans="8:9" x14ac:dyDescent="0.2">
      <c r="H207" s="82"/>
      <c r="I207" s="78"/>
    </row>
    <row r="208" spans="8:9" x14ac:dyDescent="0.2">
      <c r="H208" s="82"/>
      <c r="I208" s="78"/>
    </row>
    <row r="209" spans="8:9" x14ac:dyDescent="0.2">
      <c r="H209" s="82"/>
      <c r="I209" s="78"/>
    </row>
    <row r="210" spans="8:9" x14ac:dyDescent="0.2">
      <c r="H210" s="82"/>
      <c r="I210" s="78"/>
    </row>
    <row r="211" spans="8:9" x14ac:dyDescent="0.2">
      <c r="H211" s="82"/>
      <c r="I211" s="78"/>
    </row>
    <row r="212" spans="8:9" x14ac:dyDescent="0.2">
      <c r="H212" s="82"/>
      <c r="I212" s="78"/>
    </row>
    <row r="213" spans="8:9" x14ac:dyDescent="0.2">
      <c r="H213" s="82"/>
      <c r="I213" s="78"/>
    </row>
    <row r="214" spans="8:9" x14ac:dyDescent="0.2">
      <c r="H214" s="82"/>
      <c r="I214" s="78"/>
    </row>
    <row r="215" spans="8:9" x14ac:dyDescent="0.2">
      <c r="H215" s="82"/>
      <c r="I215" s="78"/>
    </row>
    <row r="216" spans="8:9" x14ac:dyDescent="0.2">
      <c r="H216" s="82"/>
      <c r="I216" s="78"/>
    </row>
    <row r="217" spans="8:9" x14ac:dyDescent="0.2">
      <c r="H217" s="82"/>
      <c r="I217" s="78"/>
    </row>
    <row r="218" spans="8:9" x14ac:dyDescent="0.2">
      <c r="H218" s="82"/>
      <c r="I218" s="78"/>
    </row>
    <row r="219" spans="8:9" x14ac:dyDescent="0.2">
      <c r="H219" s="82"/>
      <c r="I219" s="78"/>
    </row>
    <row r="220" spans="8:9" x14ac:dyDescent="0.2">
      <c r="H220" s="82"/>
      <c r="I220" s="78"/>
    </row>
    <row r="221" spans="8:9" x14ac:dyDescent="0.2">
      <c r="H221" s="82"/>
      <c r="I221" s="78"/>
    </row>
    <row r="222" spans="8:9" x14ac:dyDescent="0.2">
      <c r="H222" s="82"/>
      <c r="I222" s="78"/>
    </row>
    <row r="223" spans="8:9" x14ac:dyDescent="0.2">
      <c r="H223" s="82"/>
      <c r="I223" s="78"/>
    </row>
    <row r="224" spans="8:9" x14ac:dyDescent="0.2">
      <c r="H224" s="82"/>
      <c r="I224" s="78"/>
    </row>
    <row r="225" spans="8:9" x14ac:dyDescent="0.2">
      <c r="H225" s="82"/>
      <c r="I225" s="78"/>
    </row>
    <row r="226" spans="8:9" x14ac:dyDescent="0.2">
      <c r="H226" s="82"/>
      <c r="I226" s="78"/>
    </row>
    <row r="227" spans="8:9" x14ac:dyDescent="0.2">
      <c r="H227" s="82"/>
      <c r="I227" s="78"/>
    </row>
    <row r="228" spans="8:9" x14ac:dyDescent="0.2">
      <c r="H228" s="82"/>
      <c r="I228" s="78"/>
    </row>
    <row r="229" spans="8:9" x14ac:dyDescent="0.2">
      <c r="H229" s="82"/>
      <c r="I229" s="78"/>
    </row>
    <row r="230" spans="8:9" x14ac:dyDescent="0.2">
      <c r="H230" s="82"/>
      <c r="I230" s="78"/>
    </row>
    <row r="231" spans="8:9" x14ac:dyDescent="0.2">
      <c r="H231" s="82"/>
      <c r="I231" s="78"/>
    </row>
    <row r="232" spans="8:9" x14ac:dyDescent="0.2">
      <c r="H232" s="82"/>
      <c r="I232" s="78"/>
    </row>
    <row r="233" spans="8:9" x14ac:dyDescent="0.2">
      <c r="H233" s="82"/>
      <c r="I233" s="78"/>
    </row>
    <row r="234" spans="8:9" x14ac:dyDescent="0.2">
      <c r="H234" s="82"/>
      <c r="I234" s="78"/>
    </row>
    <row r="235" spans="8:9" x14ac:dyDescent="0.2">
      <c r="H235" s="82"/>
      <c r="I235" s="78"/>
    </row>
    <row r="236" spans="8:9" x14ac:dyDescent="0.2">
      <c r="H236" s="82"/>
      <c r="I236" s="78"/>
    </row>
    <row r="237" spans="8:9" x14ac:dyDescent="0.2">
      <c r="H237" s="82"/>
      <c r="I237" s="78"/>
    </row>
    <row r="238" spans="8:9" x14ac:dyDescent="0.2">
      <c r="H238" s="82"/>
      <c r="I238" s="78"/>
    </row>
    <row r="239" spans="8:9" x14ac:dyDescent="0.2">
      <c r="H239" s="82"/>
      <c r="I239" s="78"/>
    </row>
    <row r="240" spans="8:9" x14ac:dyDescent="0.2">
      <c r="H240" s="82"/>
      <c r="I240" s="78"/>
    </row>
    <row r="241" spans="8:9" x14ac:dyDescent="0.2">
      <c r="H241" s="82"/>
      <c r="I241" s="78"/>
    </row>
    <row r="242" spans="8:9" x14ac:dyDescent="0.2">
      <c r="H242" s="82"/>
      <c r="I242" s="78"/>
    </row>
    <row r="243" spans="8:9" x14ac:dyDescent="0.2">
      <c r="H243" s="82"/>
      <c r="I243" s="78"/>
    </row>
    <row r="244" spans="8:9" x14ac:dyDescent="0.2">
      <c r="H244" s="82"/>
      <c r="I244" s="78"/>
    </row>
    <row r="245" spans="8:9" x14ac:dyDescent="0.2">
      <c r="H245" s="82"/>
      <c r="I245" s="78"/>
    </row>
    <row r="246" spans="8:9" x14ac:dyDescent="0.2">
      <c r="H246" s="82"/>
      <c r="I246" s="78"/>
    </row>
    <row r="247" spans="8:9" x14ac:dyDescent="0.2">
      <c r="H247" s="82"/>
      <c r="I247" s="78"/>
    </row>
    <row r="248" spans="8:9" x14ac:dyDescent="0.2">
      <c r="H248" s="82"/>
      <c r="I248" s="78"/>
    </row>
    <row r="249" spans="8:9" x14ac:dyDescent="0.2">
      <c r="H249" s="82"/>
      <c r="I249" s="78"/>
    </row>
    <row r="250" spans="8:9" x14ac:dyDescent="0.2">
      <c r="H250" s="82"/>
      <c r="I250" s="78"/>
    </row>
    <row r="251" spans="8:9" x14ac:dyDescent="0.2">
      <c r="H251" s="82"/>
      <c r="I251" s="78"/>
    </row>
    <row r="252" spans="8:9" x14ac:dyDescent="0.2">
      <c r="H252" s="82"/>
      <c r="I252" s="78"/>
    </row>
    <row r="253" spans="8:9" x14ac:dyDescent="0.2">
      <c r="H253" s="82"/>
      <c r="I253" s="78"/>
    </row>
    <row r="254" spans="8:9" x14ac:dyDescent="0.2">
      <c r="H254" s="82"/>
      <c r="I254" s="78"/>
    </row>
    <row r="255" spans="8:9" x14ac:dyDescent="0.2">
      <c r="H255" s="82"/>
      <c r="I255" s="78"/>
    </row>
    <row r="256" spans="8:9" x14ac:dyDescent="0.2">
      <c r="H256" s="82"/>
      <c r="I256" s="78"/>
    </row>
    <row r="257" spans="8:9" x14ac:dyDescent="0.2">
      <c r="H257" s="82"/>
      <c r="I257" s="78"/>
    </row>
    <row r="258" spans="8:9" x14ac:dyDescent="0.2">
      <c r="H258" s="82"/>
      <c r="I258" s="78"/>
    </row>
    <row r="259" spans="8:9" x14ac:dyDescent="0.2">
      <c r="H259" s="82"/>
      <c r="I259" s="78"/>
    </row>
    <row r="260" spans="8:9" x14ac:dyDescent="0.2">
      <c r="H260" s="82"/>
      <c r="I260" s="78"/>
    </row>
    <row r="261" spans="8:9" x14ac:dyDescent="0.2">
      <c r="H261" s="82"/>
      <c r="I261" s="78"/>
    </row>
    <row r="262" spans="8:9" x14ac:dyDescent="0.2">
      <c r="H262" s="82"/>
      <c r="I262" s="78"/>
    </row>
    <row r="263" spans="8:9" x14ac:dyDescent="0.2">
      <c r="H263" s="82"/>
      <c r="I263" s="78"/>
    </row>
    <row r="264" spans="8:9" x14ac:dyDescent="0.2">
      <c r="H264" s="82"/>
      <c r="I264" s="78"/>
    </row>
    <row r="265" spans="8:9" x14ac:dyDescent="0.2">
      <c r="H265" s="82"/>
      <c r="I265" s="78"/>
    </row>
    <row r="266" spans="8:9" x14ac:dyDescent="0.2">
      <c r="H266" s="82"/>
      <c r="I266" s="78"/>
    </row>
    <row r="267" spans="8:9" x14ac:dyDescent="0.2">
      <c r="H267" s="82"/>
      <c r="I267" s="78"/>
    </row>
    <row r="268" spans="8:9" x14ac:dyDescent="0.2">
      <c r="H268" s="82"/>
      <c r="I268" s="78"/>
    </row>
    <row r="269" spans="8:9" x14ac:dyDescent="0.2">
      <c r="H269" s="82"/>
      <c r="I269" s="78"/>
    </row>
    <row r="270" spans="8:9" x14ac:dyDescent="0.2">
      <c r="H270" s="82"/>
      <c r="I270" s="78"/>
    </row>
    <row r="271" spans="8:9" x14ac:dyDescent="0.2">
      <c r="H271" s="82"/>
      <c r="I271" s="78"/>
    </row>
    <row r="272" spans="8:9" x14ac:dyDescent="0.2">
      <c r="H272" s="82"/>
      <c r="I272" s="78"/>
    </row>
    <row r="273" spans="8:9" x14ac:dyDescent="0.2">
      <c r="H273" s="82"/>
      <c r="I273" s="78"/>
    </row>
    <row r="274" spans="8:9" x14ac:dyDescent="0.2">
      <c r="H274" s="82"/>
      <c r="I274" s="78"/>
    </row>
    <row r="275" spans="8:9" x14ac:dyDescent="0.2">
      <c r="H275" s="82"/>
      <c r="I275" s="78"/>
    </row>
    <row r="276" spans="8:9" x14ac:dyDescent="0.2">
      <c r="H276" s="82"/>
      <c r="I276" s="78"/>
    </row>
    <row r="277" spans="8:9" x14ac:dyDescent="0.2">
      <c r="H277" s="82"/>
      <c r="I277" s="78"/>
    </row>
    <row r="278" spans="8:9" x14ac:dyDescent="0.2">
      <c r="H278" s="82"/>
      <c r="I278" s="78"/>
    </row>
    <row r="279" spans="8:9" x14ac:dyDescent="0.2">
      <c r="H279" s="82"/>
      <c r="I279" s="78"/>
    </row>
    <row r="280" spans="8:9" x14ac:dyDescent="0.2">
      <c r="H280" s="82"/>
      <c r="I280" s="78"/>
    </row>
    <row r="281" spans="8:9" x14ac:dyDescent="0.2">
      <c r="H281" s="82"/>
      <c r="I281" s="78"/>
    </row>
    <row r="282" spans="8:9" x14ac:dyDescent="0.2">
      <c r="H282" s="82"/>
      <c r="I282" s="78"/>
    </row>
    <row r="283" spans="8:9" x14ac:dyDescent="0.2">
      <c r="H283" s="82"/>
      <c r="I283" s="78"/>
    </row>
    <row r="284" spans="8:9" x14ac:dyDescent="0.2">
      <c r="H284" s="82"/>
      <c r="I284" s="78"/>
    </row>
    <row r="285" spans="8:9" x14ac:dyDescent="0.2">
      <c r="H285" s="82"/>
      <c r="I285" s="78"/>
    </row>
    <row r="286" spans="8:9" x14ac:dyDescent="0.2">
      <c r="H286" s="82"/>
      <c r="I286" s="78"/>
    </row>
    <row r="287" spans="8:9" x14ac:dyDescent="0.2">
      <c r="H287" s="82"/>
      <c r="I287" s="78"/>
    </row>
    <row r="288" spans="8:9" x14ac:dyDescent="0.2">
      <c r="H288" s="82"/>
      <c r="I288" s="78"/>
    </row>
    <row r="289" spans="8:9" x14ac:dyDescent="0.2">
      <c r="H289" s="82"/>
      <c r="I289" s="78"/>
    </row>
    <row r="290" spans="8:9" x14ac:dyDescent="0.2">
      <c r="H290" s="82"/>
      <c r="I290" s="78"/>
    </row>
    <row r="291" spans="8:9" x14ac:dyDescent="0.2">
      <c r="H291" s="82"/>
      <c r="I291" s="78"/>
    </row>
    <row r="292" spans="8:9" x14ac:dyDescent="0.2">
      <c r="H292" s="82"/>
      <c r="I292" s="78"/>
    </row>
    <row r="293" spans="8:9" x14ac:dyDescent="0.2">
      <c r="H293" s="82"/>
      <c r="I293" s="78"/>
    </row>
    <row r="294" spans="8:9" x14ac:dyDescent="0.2">
      <c r="H294" s="82"/>
      <c r="I294" s="78"/>
    </row>
    <row r="295" spans="8:9" x14ac:dyDescent="0.2">
      <c r="H295" s="82"/>
      <c r="I295" s="78"/>
    </row>
    <row r="296" spans="8:9" x14ac:dyDescent="0.2">
      <c r="H296" s="82"/>
      <c r="I296" s="78"/>
    </row>
    <row r="297" spans="8:9" x14ac:dyDescent="0.2">
      <c r="H297" s="82"/>
      <c r="I297" s="78"/>
    </row>
    <row r="298" spans="8:9" x14ac:dyDescent="0.2">
      <c r="H298" s="82"/>
      <c r="I298" s="78"/>
    </row>
    <row r="299" spans="8:9" x14ac:dyDescent="0.2">
      <c r="H299" s="82"/>
      <c r="I299" s="78"/>
    </row>
    <row r="300" spans="8:9" x14ac:dyDescent="0.2">
      <c r="H300" s="82"/>
      <c r="I300" s="78"/>
    </row>
    <row r="301" spans="8:9" x14ac:dyDescent="0.2">
      <c r="H301" s="82"/>
      <c r="I301" s="78"/>
    </row>
    <row r="302" spans="8:9" x14ac:dyDescent="0.2">
      <c r="H302" s="82"/>
      <c r="I302" s="78"/>
    </row>
    <row r="303" spans="8:9" x14ac:dyDescent="0.2">
      <c r="H303" s="82"/>
      <c r="I303" s="78"/>
    </row>
    <row r="304" spans="8:9" x14ac:dyDescent="0.2">
      <c r="H304" s="82"/>
      <c r="I304" s="78"/>
    </row>
    <row r="305" spans="8:9" x14ac:dyDescent="0.2">
      <c r="H305" s="82"/>
      <c r="I305" s="78"/>
    </row>
    <row r="306" spans="8:9" x14ac:dyDescent="0.2">
      <c r="H306" s="82"/>
      <c r="I306" s="78"/>
    </row>
    <row r="307" spans="8:9" x14ac:dyDescent="0.2">
      <c r="H307" s="82"/>
      <c r="I307" s="78"/>
    </row>
    <row r="308" spans="8:9" x14ac:dyDescent="0.2">
      <c r="H308" s="82"/>
      <c r="I308" s="78"/>
    </row>
    <row r="309" spans="8:9" x14ac:dyDescent="0.2">
      <c r="H309" s="82"/>
      <c r="I309" s="78"/>
    </row>
    <row r="310" spans="8:9" x14ac:dyDescent="0.2">
      <c r="H310" s="82"/>
      <c r="I310" s="78"/>
    </row>
    <row r="311" spans="8:9" x14ac:dyDescent="0.2">
      <c r="H311" s="82"/>
      <c r="I311" s="78"/>
    </row>
    <row r="312" spans="8:9" x14ac:dyDescent="0.2">
      <c r="H312" s="82"/>
      <c r="I312" s="78"/>
    </row>
    <row r="313" spans="8:9" x14ac:dyDescent="0.2">
      <c r="H313" s="82"/>
      <c r="I313" s="78"/>
    </row>
    <row r="314" spans="8:9" x14ac:dyDescent="0.2">
      <c r="H314" s="82"/>
      <c r="I314" s="78"/>
    </row>
    <row r="315" spans="8:9" x14ac:dyDescent="0.2">
      <c r="H315" s="82"/>
      <c r="I315" s="78"/>
    </row>
    <row r="316" spans="8:9" x14ac:dyDescent="0.2">
      <c r="H316" s="82"/>
      <c r="I316" s="78"/>
    </row>
    <row r="317" spans="8:9" x14ac:dyDescent="0.2">
      <c r="H317" s="82"/>
      <c r="I317" s="78"/>
    </row>
    <row r="318" spans="8:9" x14ac:dyDescent="0.2">
      <c r="H318" s="82"/>
      <c r="I318" s="78"/>
    </row>
    <row r="319" spans="8:9" x14ac:dyDescent="0.2">
      <c r="H319" s="82"/>
      <c r="I319" s="78"/>
    </row>
    <row r="320" spans="8:9" x14ac:dyDescent="0.2">
      <c r="H320" s="82"/>
      <c r="I320" s="78"/>
    </row>
    <row r="321" spans="8:9" x14ac:dyDescent="0.2">
      <c r="H321" s="82"/>
      <c r="I321" s="78"/>
    </row>
    <row r="322" spans="8:9" x14ac:dyDescent="0.2">
      <c r="H322" s="82"/>
      <c r="I322" s="78"/>
    </row>
    <row r="323" spans="8:9" x14ac:dyDescent="0.2">
      <c r="H323" s="82"/>
      <c r="I323" s="78"/>
    </row>
    <row r="324" spans="8:9" x14ac:dyDescent="0.2">
      <c r="H324" s="82"/>
      <c r="I324" s="78"/>
    </row>
    <row r="325" spans="8:9" x14ac:dyDescent="0.2">
      <c r="H325" s="82"/>
      <c r="I325" s="78"/>
    </row>
    <row r="326" spans="8:9" x14ac:dyDescent="0.2">
      <c r="H326" s="82"/>
      <c r="I326" s="78"/>
    </row>
    <row r="327" spans="8:9" x14ac:dyDescent="0.2">
      <c r="H327" s="82"/>
      <c r="I327" s="78"/>
    </row>
    <row r="328" spans="8:9" x14ac:dyDescent="0.2">
      <c r="H328" s="82"/>
      <c r="I328" s="78"/>
    </row>
    <row r="329" spans="8:9" x14ac:dyDescent="0.2">
      <c r="H329" s="82"/>
      <c r="I329" s="78"/>
    </row>
    <row r="330" spans="8:9" x14ac:dyDescent="0.2">
      <c r="H330" s="82"/>
      <c r="I330" s="78"/>
    </row>
    <row r="331" spans="8:9" x14ac:dyDescent="0.2">
      <c r="H331" s="82"/>
      <c r="I331" s="78"/>
    </row>
    <row r="332" spans="8:9" x14ac:dyDescent="0.2">
      <c r="H332" s="82"/>
      <c r="I332" s="78"/>
    </row>
    <row r="333" spans="8:9" x14ac:dyDescent="0.2">
      <c r="H333" s="82"/>
      <c r="I333" s="78"/>
    </row>
    <row r="334" spans="8:9" x14ac:dyDescent="0.2">
      <c r="H334" s="82"/>
      <c r="I334" s="78"/>
    </row>
    <row r="335" spans="8:9" x14ac:dyDescent="0.2">
      <c r="H335" s="82"/>
      <c r="I335" s="78"/>
    </row>
    <row r="336" spans="8:9" x14ac:dyDescent="0.2">
      <c r="H336" s="82"/>
      <c r="I336" s="78"/>
    </row>
    <row r="337" spans="8:9" x14ac:dyDescent="0.2">
      <c r="H337" s="82"/>
      <c r="I337" s="78"/>
    </row>
    <row r="338" spans="8:9" x14ac:dyDescent="0.2">
      <c r="H338" s="82"/>
      <c r="I338" s="78"/>
    </row>
    <row r="339" spans="8:9" x14ac:dyDescent="0.2">
      <c r="H339" s="82"/>
      <c r="I339" s="78"/>
    </row>
    <row r="340" spans="8:9" x14ac:dyDescent="0.2">
      <c r="H340" s="82"/>
      <c r="I340" s="78"/>
    </row>
    <row r="341" spans="8:9" x14ac:dyDescent="0.2">
      <c r="H341" s="82"/>
      <c r="I341" s="78"/>
    </row>
    <row r="342" spans="8:9" x14ac:dyDescent="0.2">
      <c r="H342" s="82"/>
      <c r="I342" s="78"/>
    </row>
    <row r="343" spans="8:9" x14ac:dyDescent="0.2">
      <c r="H343" s="82"/>
      <c r="I343" s="78"/>
    </row>
    <row r="344" spans="8:9" x14ac:dyDescent="0.2">
      <c r="H344" s="82"/>
      <c r="I344" s="78"/>
    </row>
    <row r="345" spans="8:9" x14ac:dyDescent="0.2">
      <c r="H345" s="82"/>
      <c r="I345" s="78"/>
    </row>
    <row r="346" spans="8:9" x14ac:dyDescent="0.2">
      <c r="H346" s="82"/>
      <c r="I346" s="78"/>
    </row>
    <row r="347" spans="8:9" x14ac:dyDescent="0.2">
      <c r="H347" s="82"/>
      <c r="I347" s="78"/>
    </row>
    <row r="348" spans="8:9" x14ac:dyDescent="0.2">
      <c r="H348" s="82"/>
      <c r="I348" s="78"/>
    </row>
    <row r="349" spans="8:9" x14ac:dyDescent="0.2">
      <c r="H349" s="82"/>
      <c r="I349" s="78"/>
    </row>
    <row r="350" spans="8:9" x14ac:dyDescent="0.2">
      <c r="H350" s="82"/>
      <c r="I350" s="78"/>
    </row>
    <row r="351" spans="8:9" x14ac:dyDescent="0.2">
      <c r="H351" s="82"/>
      <c r="I351" s="78"/>
    </row>
    <row r="352" spans="8:9" x14ac:dyDescent="0.2">
      <c r="H352" s="82"/>
      <c r="I352" s="78"/>
    </row>
    <row r="353" spans="8:9" x14ac:dyDescent="0.2">
      <c r="H353" s="82"/>
      <c r="I353" s="78"/>
    </row>
    <row r="354" spans="8:9" x14ac:dyDescent="0.2">
      <c r="H354" s="82"/>
      <c r="I354" s="78"/>
    </row>
    <row r="355" spans="8:9" x14ac:dyDescent="0.2">
      <c r="H355" s="82"/>
      <c r="I355" s="78"/>
    </row>
    <row r="356" spans="8:9" x14ac:dyDescent="0.2">
      <c r="H356" s="82"/>
      <c r="I356" s="78"/>
    </row>
    <row r="357" spans="8:9" x14ac:dyDescent="0.2">
      <c r="H357" s="82"/>
      <c r="I357" s="78"/>
    </row>
    <row r="358" spans="8:9" x14ac:dyDescent="0.2">
      <c r="H358" s="82"/>
      <c r="I358" s="78"/>
    </row>
    <row r="359" spans="8:9" x14ac:dyDescent="0.2">
      <c r="H359" s="82"/>
      <c r="I359" s="78"/>
    </row>
    <row r="360" spans="8:9" x14ac:dyDescent="0.2">
      <c r="H360" s="82"/>
      <c r="I360" s="78"/>
    </row>
    <row r="361" spans="8:9" x14ac:dyDescent="0.2">
      <c r="H361" s="82"/>
      <c r="I361" s="78"/>
    </row>
    <row r="362" spans="8:9" x14ac:dyDescent="0.2">
      <c r="H362" s="82"/>
      <c r="I362" s="78"/>
    </row>
    <row r="363" spans="8:9" x14ac:dyDescent="0.2">
      <c r="H363" s="82"/>
      <c r="I363" s="78"/>
    </row>
    <row r="364" spans="8:9" x14ac:dyDescent="0.2">
      <c r="H364" s="82"/>
      <c r="I364" s="78"/>
    </row>
    <row r="365" spans="8:9" x14ac:dyDescent="0.2">
      <c r="H365" s="82"/>
      <c r="I365" s="78"/>
    </row>
    <row r="366" spans="8:9" x14ac:dyDescent="0.2">
      <c r="H366" s="82"/>
      <c r="I366" s="78"/>
    </row>
    <row r="367" spans="8:9" x14ac:dyDescent="0.2">
      <c r="H367" s="82"/>
      <c r="I367" s="78"/>
    </row>
    <row r="368" spans="8:9" x14ac:dyDescent="0.2">
      <c r="H368" s="82"/>
      <c r="I368" s="78"/>
    </row>
    <row r="369" spans="8:9" x14ac:dyDescent="0.2">
      <c r="H369" s="82"/>
      <c r="I369" s="78"/>
    </row>
    <row r="370" spans="8:9" x14ac:dyDescent="0.2">
      <c r="H370" s="82"/>
      <c r="I370" s="78"/>
    </row>
    <row r="371" spans="8:9" x14ac:dyDescent="0.2">
      <c r="H371" s="82"/>
      <c r="I371" s="78"/>
    </row>
    <row r="372" spans="8:9" x14ac:dyDescent="0.2">
      <c r="H372" s="82"/>
      <c r="I372" s="78"/>
    </row>
    <row r="373" spans="8:9" x14ac:dyDescent="0.2">
      <c r="H373" s="82"/>
      <c r="I373" s="78"/>
    </row>
    <row r="374" spans="8:9" x14ac:dyDescent="0.2">
      <c r="H374" s="82"/>
      <c r="I374" s="78"/>
    </row>
    <row r="375" spans="8:9" x14ac:dyDescent="0.2">
      <c r="H375" s="82"/>
      <c r="I375" s="78"/>
    </row>
    <row r="376" spans="8:9" x14ac:dyDescent="0.2">
      <c r="H376" s="82"/>
      <c r="I376" s="78"/>
    </row>
    <row r="377" spans="8:9" x14ac:dyDescent="0.2">
      <c r="H377" s="82"/>
      <c r="I377" s="78"/>
    </row>
    <row r="378" spans="8:9" x14ac:dyDescent="0.2">
      <c r="H378" s="82"/>
      <c r="I378" s="78"/>
    </row>
    <row r="379" spans="8:9" x14ac:dyDescent="0.2">
      <c r="H379" s="82"/>
      <c r="I379" s="78"/>
    </row>
    <row r="380" spans="8:9" x14ac:dyDescent="0.2">
      <c r="H380" s="82"/>
      <c r="I380" s="78"/>
    </row>
    <row r="381" spans="8:9" x14ac:dyDescent="0.2">
      <c r="H381" s="82"/>
      <c r="I381" s="78"/>
    </row>
    <row r="382" spans="8:9" x14ac:dyDescent="0.2">
      <c r="H382" s="82"/>
      <c r="I382" s="78"/>
    </row>
    <row r="383" spans="8:9" x14ac:dyDescent="0.2">
      <c r="H383" s="82"/>
      <c r="I383" s="78"/>
    </row>
    <row r="384" spans="8:9" x14ac:dyDescent="0.2">
      <c r="H384" s="82"/>
      <c r="I384" s="78"/>
    </row>
    <row r="385" spans="8:9" x14ac:dyDescent="0.2">
      <c r="H385" s="82"/>
      <c r="I385" s="78"/>
    </row>
    <row r="386" spans="8:9" x14ac:dyDescent="0.2">
      <c r="H386" s="82"/>
      <c r="I386" s="78"/>
    </row>
    <row r="387" spans="8:9" x14ac:dyDescent="0.2">
      <c r="H387" s="82"/>
      <c r="I387" s="78"/>
    </row>
    <row r="388" spans="8:9" x14ac:dyDescent="0.2">
      <c r="H388" s="82"/>
      <c r="I388" s="78"/>
    </row>
    <row r="389" spans="8:9" x14ac:dyDescent="0.2">
      <c r="H389" s="82"/>
      <c r="I389" s="78"/>
    </row>
    <row r="390" spans="8:9" x14ac:dyDescent="0.2">
      <c r="H390" s="82"/>
      <c r="I390" s="78"/>
    </row>
    <row r="391" spans="8:9" x14ac:dyDescent="0.2">
      <c r="H391" s="82"/>
      <c r="I391" s="78"/>
    </row>
    <row r="392" spans="8:9" x14ac:dyDescent="0.2">
      <c r="H392" s="82"/>
      <c r="I392" s="78"/>
    </row>
    <row r="393" spans="8:9" x14ac:dyDescent="0.2">
      <c r="H393" s="82"/>
      <c r="I393" s="78"/>
    </row>
    <row r="394" spans="8:9" x14ac:dyDescent="0.2">
      <c r="H394" s="82"/>
      <c r="I394" s="78"/>
    </row>
    <row r="395" spans="8:9" x14ac:dyDescent="0.2">
      <c r="H395" s="82"/>
      <c r="I395" s="78"/>
    </row>
    <row r="396" spans="8:9" x14ac:dyDescent="0.2">
      <c r="H396" s="82"/>
      <c r="I396" s="78"/>
    </row>
    <row r="397" spans="8:9" x14ac:dyDescent="0.2">
      <c r="H397" s="82"/>
      <c r="I397" s="78"/>
    </row>
    <row r="398" spans="8:9" x14ac:dyDescent="0.2">
      <c r="H398" s="82"/>
      <c r="I398" s="78"/>
    </row>
    <row r="399" spans="8:9" x14ac:dyDescent="0.2">
      <c r="H399" s="82"/>
      <c r="I399" s="78"/>
    </row>
    <row r="400" spans="8:9" x14ac:dyDescent="0.2">
      <c r="H400" s="82"/>
      <c r="I400" s="78"/>
    </row>
    <row r="401" spans="8:9" x14ac:dyDescent="0.2">
      <c r="H401" s="82"/>
      <c r="I401" s="78"/>
    </row>
    <row r="402" spans="8:9" x14ac:dyDescent="0.2">
      <c r="H402" s="82"/>
      <c r="I402" s="78"/>
    </row>
    <row r="403" spans="8:9" x14ac:dyDescent="0.2">
      <c r="H403" s="82"/>
      <c r="I403" s="78"/>
    </row>
    <row r="404" spans="8:9" x14ac:dyDescent="0.2">
      <c r="H404" s="82"/>
      <c r="I404" s="78"/>
    </row>
    <row r="405" spans="8:9" x14ac:dyDescent="0.2">
      <c r="H405" s="82"/>
      <c r="I405" s="78"/>
    </row>
    <row r="406" spans="8:9" x14ac:dyDescent="0.2">
      <c r="H406" s="82"/>
      <c r="I406" s="78"/>
    </row>
    <row r="407" spans="8:9" x14ac:dyDescent="0.2">
      <c r="H407" s="82"/>
      <c r="I407" s="78"/>
    </row>
    <row r="408" spans="8:9" x14ac:dyDescent="0.2">
      <c r="H408" s="82"/>
      <c r="I408" s="78"/>
    </row>
    <row r="409" spans="8:9" x14ac:dyDescent="0.2">
      <c r="H409" s="82"/>
      <c r="I409" s="78"/>
    </row>
    <row r="410" spans="8:9" x14ac:dyDescent="0.2">
      <c r="H410" s="82"/>
      <c r="I410" s="78"/>
    </row>
    <row r="411" spans="8:9" x14ac:dyDescent="0.2">
      <c r="H411" s="82"/>
      <c r="I411" s="78"/>
    </row>
    <row r="412" spans="8:9" x14ac:dyDescent="0.2">
      <c r="H412" s="82"/>
      <c r="I412" s="78"/>
    </row>
    <row r="413" spans="8:9" x14ac:dyDescent="0.2">
      <c r="H413" s="82"/>
      <c r="I413" s="78"/>
    </row>
    <row r="414" spans="8:9" x14ac:dyDescent="0.2">
      <c r="H414" s="82"/>
      <c r="I414" s="78"/>
    </row>
    <row r="415" spans="8:9" x14ac:dyDescent="0.2">
      <c r="H415" s="82"/>
      <c r="I415" s="78"/>
    </row>
    <row r="416" spans="8:9" x14ac:dyDescent="0.2">
      <c r="H416" s="82"/>
      <c r="I416" s="78"/>
    </row>
    <row r="417" spans="8:9" x14ac:dyDescent="0.2">
      <c r="H417" s="82"/>
      <c r="I417" s="78"/>
    </row>
    <row r="418" spans="8:9" x14ac:dyDescent="0.2">
      <c r="H418" s="82"/>
      <c r="I418" s="78"/>
    </row>
    <row r="419" spans="8:9" x14ac:dyDescent="0.2">
      <c r="H419" s="82"/>
      <c r="I419" s="78"/>
    </row>
    <row r="420" spans="8:9" x14ac:dyDescent="0.2">
      <c r="H420" s="82"/>
      <c r="I420" s="78"/>
    </row>
    <row r="421" spans="8:9" x14ac:dyDescent="0.2">
      <c r="H421" s="82"/>
      <c r="I421" s="78"/>
    </row>
    <row r="422" spans="8:9" x14ac:dyDescent="0.2">
      <c r="H422" s="82"/>
      <c r="I422" s="78"/>
    </row>
    <row r="423" spans="8:9" x14ac:dyDescent="0.2">
      <c r="H423" s="82"/>
      <c r="I423" s="78"/>
    </row>
    <row r="424" spans="8:9" x14ac:dyDescent="0.2">
      <c r="H424" s="82"/>
      <c r="I424" s="78"/>
    </row>
    <row r="425" spans="8:9" x14ac:dyDescent="0.2">
      <c r="H425" s="82"/>
      <c r="I425" s="78"/>
    </row>
    <row r="426" spans="8:9" x14ac:dyDescent="0.2">
      <c r="H426" s="82"/>
      <c r="I426" s="78"/>
    </row>
    <row r="427" spans="8:9" x14ac:dyDescent="0.2">
      <c r="H427" s="82"/>
      <c r="I427" s="78"/>
    </row>
    <row r="428" spans="8:9" x14ac:dyDescent="0.2">
      <c r="H428" s="82"/>
      <c r="I428" s="78"/>
    </row>
    <row r="429" spans="8:9" x14ac:dyDescent="0.2">
      <c r="H429" s="82"/>
      <c r="I429" s="78"/>
    </row>
    <row r="430" spans="8:9" x14ac:dyDescent="0.2">
      <c r="H430" s="82"/>
      <c r="I430" s="78"/>
    </row>
    <row r="431" spans="8:9" x14ac:dyDescent="0.2">
      <c r="H431" s="82"/>
      <c r="I431" s="78"/>
    </row>
    <row r="432" spans="8:9" x14ac:dyDescent="0.2">
      <c r="H432" s="82"/>
      <c r="I432" s="78"/>
    </row>
    <row r="433" spans="8:9" x14ac:dyDescent="0.2">
      <c r="H433" s="82"/>
      <c r="I433" s="78"/>
    </row>
    <row r="434" spans="8:9" x14ac:dyDescent="0.2">
      <c r="H434" s="82"/>
      <c r="I434" s="78"/>
    </row>
    <row r="435" spans="8:9" x14ac:dyDescent="0.2">
      <c r="H435" s="82"/>
      <c r="I435" s="78"/>
    </row>
    <row r="436" spans="8:9" x14ac:dyDescent="0.2">
      <c r="H436" s="82"/>
      <c r="I436" s="78"/>
    </row>
    <row r="437" spans="8:9" x14ac:dyDescent="0.2">
      <c r="H437" s="82"/>
      <c r="I437" s="78"/>
    </row>
    <row r="438" spans="8:9" x14ac:dyDescent="0.2">
      <c r="H438" s="82"/>
      <c r="I438" s="78"/>
    </row>
    <row r="439" spans="8:9" x14ac:dyDescent="0.2">
      <c r="H439" s="82"/>
      <c r="I439" s="78"/>
    </row>
    <row r="440" spans="8:9" x14ac:dyDescent="0.2">
      <c r="H440" s="82"/>
      <c r="I440" s="78"/>
    </row>
    <row r="441" spans="8:9" x14ac:dyDescent="0.2">
      <c r="H441" s="82"/>
      <c r="I441" s="78"/>
    </row>
    <row r="442" spans="8:9" x14ac:dyDescent="0.2">
      <c r="H442" s="82"/>
      <c r="I442" s="78"/>
    </row>
    <row r="443" spans="8:9" x14ac:dyDescent="0.2">
      <c r="H443" s="82"/>
      <c r="I443" s="78"/>
    </row>
    <row r="444" spans="8:9" x14ac:dyDescent="0.2">
      <c r="H444" s="82"/>
      <c r="I444" s="78"/>
    </row>
    <row r="445" spans="8:9" x14ac:dyDescent="0.2">
      <c r="H445" s="82"/>
      <c r="I445" s="78"/>
    </row>
    <row r="446" spans="8:9" x14ac:dyDescent="0.2">
      <c r="H446" s="82"/>
      <c r="I446" s="78"/>
    </row>
    <row r="447" spans="8:9" x14ac:dyDescent="0.2">
      <c r="H447" s="82"/>
      <c r="I447" s="78"/>
    </row>
    <row r="448" spans="8:9" x14ac:dyDescent="0.2">
      <c r="H448" s="82"/>
      <c r="I448" s="78"/>
    </row>
    <row r="449" spans="8:9" x14ac:dyDescent="0.2">
      <c r="H449" s="82"/>
      <c r="I449" s="78"/>
    </row>
    <row r="450" spans="8:9" x14ac:dyDescent="0.2">
      <c r="H450" s="82"/>
      <c r="I450" s="78"/>
    </row>
    <row r="451" spans="8:9" x14ac:dyDescent="0.2">
      <c r="H451" s="82"/>
      <c r="I451" s="78"/>
    </row>
    <row r="452" spans="8:9" x14ac:dyDescent="0.2">
      <c r="H452" s="82"/>
      <c r="I452" s="78"/>
    </row>
    <row r="453" spans="8:9" x14ac:dyDescent="0.2">
      <c r="H453" s="82"/>
      <c r="I453" s="78"/>
    </row>
    <row r="454" spans="8:9" x14ac:dyDescent="0.2">
      <c r="H454" s="82"/>
      <c r="I454" s="78"/>
    </row>
    <row r="455" spans="8:9" x14ac:dyDescent="0.2">
      <c r="H455" s="82"/>
      <c r="I455" s="78"/>
    </row>
    <row r="456" spans="8:9" x14ac:dyDescent="0.2">
      <c r="H456" s="82"/>
      <c r="I456" s="78"/>
    </row>
    <row r="457" spans="8:9" x14ac:dyDescent="0.2">
      <c r="H457" s="82"/>
      <c r="I457" s="78"/>
    </row>
    <row r="458" spans="8:9" x14ac:dyDescent="0.2">
      <c r="H458" s="82"/>
      <c r="I458" s="78"/>
    </row>
    <row r="459" spans="8:9" x14ac:dyDescent="0.2">
      <c r="H459" s="82"/>
      <c r="I459" s="78"/>
    </row>
    <row r="460" spans="8:9" x14ac:dyDescent="0.2">
      <c r="H460" s="82"/>
      <c r="I460" s="78"/>
    </row>
    <row r="461" spans="8:9" x14ac:dyDescent="0.2">
      <c r="H461" s="82"/>
      <c r="I461" s="78"/>
    </row>
    <row r="462" spans="8:9" x14ac:dyDescent="0.2">
      <c r="H462" s="82"/>
      <c r="I462" s="78"/>
    </row>
    <row r="463" spans="8:9" x14ac:dyDescent="0.2">
      <c r="H463" s="82"/>
      <c r="I463" s="78"/>
    </row>
    <row r="464" spans="8:9" x14ac:dyDescent="0.2">
      <c r="H464" s="82"/>
      <c r="I464" s="78"/>
    </row>
    <row r="465" spans="8:9" x14ac:dyDescent="0.2">
      <c r="H465" s="82"/>
      <c r="I465" s="78"/>
    </row>
    <row r="466" spans="8:9" x14ac:dyDescent="0.2">
      <c r="H466" s="82"/>
      <c r="I466" s="78"/>
    </row>
    <row r="467" spans="8:9" x14ac:dyDescent="0.2">
      <c r="H467" s="82"/>
      <c r="I467" s="78"/>
    </row>
    <row r="468" spans="8:9" x14ac:dyDescent="0.2">
      <c r="H468" s="82"/>
      <c r="I468" s="78"/>
    </row>
    <row r="469" spans="8:9" x14ac:dyDescent="0.2">
      <c r="H469" s="82"/>
      <c r="I469" s="78"/>
    </row>
    <row r="470" spans="8:9" x14ac:dyDescent="0.2">
      <c r="H470" s="82"/>
      <c r="I470" s="78"/>
    </row>
    <row r="471" spans="8:9" x14ac:dyDescent="0.2">
      <c r="H471" s="82"/>
      <c r="I471" s="78"/>
    </row>
    <row r="472" spans="8:9" x14ac:dyDescent="0.2">
      <c r="H472" s="82"/>
      <c r="I472" s="78"/>
    </row>
    <row r="473" spans="8:9" x14ac:dyDescent="0.2">
      <c r="H473" s="82"/>
      <c r="I473" s="78"/>
    </row>
    <row r="474" spans="8:9" x14ac:dyDescent="0.2">
      <c r="H474" s="82"/>
      <c r="I474" s="78"/>
    </row>
    <row r="475" spans="8:9" x14ac:dyDescent="0.2">
      <c r="H475" s="82"/>
      <c r="I475" s="78"/>
    </row>
    <row r="476" spans="8:9" x14ac:dyDescent="0.2">
      <c r="H476" s="82"/>
      <c r="I476" s="78"/>
    </row>
    <row r="477" spans="8:9" x14ac:dyDescent="0.2">
      <c r="H477" s="82"/>
      <c r="I477" s="78"/>
    </row>
    <row r="478" spans="8:9" x14ac:dyDescent="0.2">
      <c r="H478" s="82"/>
      <c r="I478" s="78"/>
    </row>
    <row r="479" spans="8:9" x14ac:dyDescent="0.2">
      <c r="H479" s="82"/>
      <c r="I479" s="78"/>
    </row>
    <row r="480" spans="8:9" x14ac:dyDescent="0.2">
      <c r="H480" s="82"/>
      <c r="I480" s="78"/>
    </row>
    <row r="481" spans="8:9" x14ac:dyDescent="0.2">
      <c r="H481" s="82"/>
      <c r="I481" s="78"/>
    </row>
    <row r="482" spans="8:9" x14ac:dyDescent="0.2">
      <c r="H482" s="82"/>
      <c r="I482" s="78"/>
    </row>
    <row r="483" spans="8:9" x14ac:dyDescent="0.2">
      <c r="H483" s="82"/>
      <c r="I483" s="78"/>
    </row>
    <row r="484" spans="8:9" x14ac:dyDescent="0.2">
      <c r="H484" s="82"/>
      <c r="I484" s="78"/>
    </row>
    <row r="485" spans="8:9" x14ac:dyDescent="0.2">
      <c r="H485" s="82"/>
      <c r="I485" s="78"/>
    </row>
    <row r="486" spans="8:9" x14ac:dyDescent="0.2">
      <c r="H486" s="82"/>
      <c r="I486" s="78"/>
    </row>
    <row r="487" spans="8:9" x14ac:dyDescent="0.2">
      <c r="H487" s="82"/>
      <c r="I487" s="78"/>
    </row>
    <row r="488" spans="8:9" x14ac:dyDescent="0.2">
      <c r="H488" s="82"/>
      <c r="I488" s="78"/>
    </row>
    <row r="489" spans="8:9" x14ac:dyDescent="0.2">
      <c r="H489" s="82"/>
      <c r="I489" s="78"/>
    </row>
    <row r="490" spans="8:9" x14ac:dyDescent="0.2">
      <c r="H490" s="82"/>
      <c r="I490" s="78"/>
    </row>
    <row r="491" spans="8:9" x14ac:dyDescent="0.2">
      <c r="H491" s="82"/>
      <c r="I491" s="78"/>
    </row>
    <row r="492" spans="8:9" x14ac:dyDescent="0.2">
      <c r="H492" s="82"/>
      <c r="I492" s="78"/>
    </row>
    <row r="493" spans="8:9" x14ac:dyDescent="0.2">
      <c r="H493" s="82"/>
      <c r="I493" s="78"/>
    </row>
    <row r="494" spans="8:9" x14ac:dyDescent="0.2">
      <c r="H494" s="82"/>
      <c r="I494" s="78"/>
    </row>
    <row r="495" spans="8:9" x14ac:dyDescent="0.2">
      <c r="H495" s="82"/>
      <c r="I495" s="78"/>
    </row>
    <row r="496" spans="8:9" x14ac:dyDescent="0.2">
      <c r="H496" s="82"/>
      <c r="I496" s="78"/>
    </row>
    <row r="497" spans="8:9" x14ac:dyDescent="0.2">
      <c r="H497" s="82"/>
      <c r="I497" s="78"/>
    </row>
    <row r="498" spans="8:9" x14ac:dyDescent="0.2">
      <c r="H498" s="82"/>
      <c r="I498" s="78"/>
    </row>
    <row r="499" spans="8:9" x14ac:dyDescent="0.2">
      <c r="H499" s="82"/>
      <c r="I499" s="78"/>
    </row>
    <row r="500" spans="8:9" x14ac:dyDescent="0.2">
      <c r="H500" s="82"/>
      <c r="I500" s="78"/>
    </row>
    <row r="501" spans="8:9" x14ac:dyDescent="0.2">
      <c r="H501" s="82"/>
      <c r="I501" s="78"/>
    </row>
    <row r="502" spans="8:9" x14ac:dyDescent="0.2">
      <c r="H502" s="82"/>
      <c r="I502" s="78"/>
    </row>
    <row r="503" spans="8:9" x14ac:dyDescent="0.2">
      <c r="H503" s="82"/>
      <c r="I503" s="78"/>
    </row>
    <row r="504" spans="8:9" x14ac:dyDescent="0.2">
      <c r="H504" s="82"/>
      <c r="I504" s="78"/>
    </row>
    <row r="505" spans="8:9" x14ac:dyDescent="0.2">
      <c r="H505" s="82"/>
      <c r="I505" s="78"/>
    </row>
    <row r="506" spans="8:9" x14ac:dyDescent="0.2">
      <c r="H506" s="82"/>
      <c r="I506" s="78"/>
    </row>
    <row r="507" spans="8:9" x14ac:dyDescent="0.2">
      <c r="H507" s="82"/>
      <c r="I507" s="78"/>
    </row>
    <row r="508" spans="8:9" x14ac:dyDescent="0.2">
      <c r="H508" s="82"/>
      <c r="I508" s="78"/>
    </row>
    <row r="509" spans="8:9" x14ac:dyDescent="0.2">
      <c r="H509" s="82"/>
      <c r="I509" s="78"/>
    </row>
    <row r="510" spans="8:9" x14ac:dyDescent="0.2">
      <c r="H510" s="82"/>
      <c r="I510" s="78"/>
    </row>
    <row r="511" spans="8:9" x14ac:dyDescent="0.2">
      <c r="H511" s="82"/>
      <c r="I511" s="78"/>
    </row>
    <row r="512" spans="8:9" x14ac:dyDescent="0.2">
      <c r="H512" s="82"/>
      <c r="I512" s="78"/>
    </row>
    <row r="513" spans="8:9" x14ac:dyDescent="0.2">
      <c r="H513" s="82"/>
      <c r="I513" s="78"/>
    </row>
    <row r="514" spans="8:9" x14ac:dyDescent="0.2">
      <c r="H514" s="82"/>
      <c r="I514" s="78"/>
    </row>
    <row r="515" spans="8:9" x14ac:dyDescent="0.2">
      <c r="H515" s="82"/>
      <c r="I515" s="78"/>
    </row>
    <row r="516" spans="8:9" x14ac:dyDescent="0.2">
      <c r="H516" s="82"/>
      <c r="I516" s="78"/>
    </row>
    <row r="517" spans="8:9" x14ac:dyDescent="0.2">
      <c r="H517" s="82"/>
      <c r="I517" s="78"/>
    </row>
    <row r="518" spans="8:9" x14ac:dyDescent="0.2">
      <c r="H518" s="82"/>
      <c r="I518" s="78"/>
    </row>
    <row r="519" spans="8:9" x14ac:dyDescent="0.2">
      <c r="H519" s="82"/>
      <c r="I519" s="78"/>
    </row>
    <row r="520" spans="8:9" x14ac:dyDescent="0.2">
      <c r="H520" s="82"/>
      <c r="I520" s="78"/>
    </row>
    <row r="521" spans="8:9" x14ac:dyDescent="0.2">
      <c r="H521" s="82"/>
      <c r="I521" s="78"/>
    </row>
    <row r="522" spans="8:9" x14ac:dyDescent="0.2">
      <c r="H522" s="82"/>
      <c r="I522" s="78"/>
    </row>
    <row r="523" spans="8:9" x14ac:dyDescent="0.2">
      <c r="H523" s="82"/>
      <c r="I523" s="78"/>
    </row>
    <row r="524" spans="8:9" x14ac:dyDescent="0.2">
      <c r="H524" s="82"/>
      <c r="I524" s="78"/>
    </row>
    <row r="525" spans="8:9" x14ac:dyDescent="0.2">
      <c r="H525" s="82"/>
      <c r="I525" s="78"/>
    </row>
    <row r="526" spans="8:9" x14ac:dyDescent="0.2">
      <c r="H526" s="82"/>
      <c r="I526" s="78"/>
    </row>
    <row r="527" spans="8:9" x14ac:dyDescent="0.2">
      <c r="H527" s="82"/>
      <c r="I527" s="78"/>
    </row>
    <row r="528" spans="8:9" x14ac:dyDescent="0.2">
      <c r="H528" s="82"/>
      <c r="I528" s="78"/>
    </row>
    <row r="529" spans="8:9" x14ac:dyDescent="0.2">
      <c r="H529" s="82"/>
      <c r="I529" s="78"/>
    </row>
    <row r="530" spans="8:9" x14ac:dyDescent="0.2">
      <c r="H530" s="82"/>
      <c r="I530" s="78"/>
    </row>
    <row r="531" spans="8:9" x14ac:dyDescent="0.2">
      <c r="H531" s="82"/>
      <c r="I531" s="78"/>
    </row>
    <row r="532" spans="8:9" x14ac:dyDescent="0.2">
      <c r="H532" s="82"/>
      <c r="I532" s="78"/>
    </row>
    <row r="533" spans="8:9" x14ac:dyDescent="0.2">
      <c r="H533" s="82"/>
      <c r="I533" s="78"/>
    </row>
    <row r="534" spans="8:9" x14ac:dyDescent="0.2">
      <c r="H534" s="82"/>
      <c r="I534" s="78"/>
    </row>
    <row r="535" spans="8:9" x14ac:dyDescent="0.2">
      <c r="H535" s="82"/>
      <c r="I535" s="78"/>
    </row>
    <row r="536" spans="8:9" x14ac:dyDescent="0.2">
      <c r="H536" s="82"/>
      <c r="I536" s="78"/>
    </row>
    <row r="537" spans="8:9" x14ac:dyDescent="0.2">
      <c r="H537" s="82"/>
      <c r="I537" s="78"/>
    </row>
    <row r="538" spans="8:9" x14ac:dyDescent="0.2">
      <c r="H538" s="82"/>
      <c r="I538" s="78"/>
    </row>
    <row r="539" spans="8:9" x14ac:dyDescent="0.2">
      <c r="H539" s="82"/>
      <c r="I539" s="78"/>
    </row>
    <row r="540" spans="8:9" x14ac:dyDescent="0.2">
      <c r="H540" s="82"/>
      <c r="I540" s="78"/>
    </row>
    <row r="541" spans="8:9" x14ac:dyDescent="0.2">
      <c r="H541" s="82"/>
      <c r="I541" s="78"/>
    </row>
    <row r="542" spans="8:9" x14ac:dyDescent="0.2">
      <c r="H542" s="82"/>
      <c r="I542" s="78"/>
    </row>
    <row r="543" spans="8:9" x14ac:dyDescent="0.2">
      <c r="H543" s="82"/>
      <c r="I543" s="78"/>
    </row>
    <row r="544" spans="8:9" x14ac:dyDescent="0.2">
      <c r="H544" s="82"/>
      <c r="I544" s="78"/>
    </row>
    <row r="545" spans="8:9" x14ac:dyDescent="0.2">
      <c r="H545" s="82"/>
      <c r="I545" s="78"/>
    </row>
    <row r="546" spans="8:9" x14ac:dyDescent="0.2">
      <c r="H546" s="82"/>
      <c r="I546" s="78"/>
    </row>
    <row r="547" spans="8:9" x14ac:dyDescent="0.2">
      <c r="H547" s="82"/>
      <c r="I547" s="78"/>
    </row>
    <row r="548" spans="8:9" x14ac:dyDescent="0.2">
      <c r="H548" s="82"/>
      <c r="I548" s="78"/>
    </row>
    <row r="549" spans="8:9" x14ac:dyDescent="0.2">
      <c r="H549" s="82"/>
      <c r="I549" s="78"/>
    </row>
    <row r="550" spans="8:9" x14ac:dyDescent="0.2">
      <c r="H550" s="82"/>
      <c r="I550" s="78"/>
    </row>
    <row r="551" spans="8:9" x14ac:dyDescent="0.2">
      <c r="H551" s="82"/>
      <c r="I551" s="78"/>
    </row>
    <row r="552" spans="8:9" x14ac:dyDescent="0.2">
      <c r="H552" s="82"/>
      <c r="I552" s="78"/>
    </row>
    <row r="553" spans="8:9" x14ac:dyDescent="0.2">
      <c r="H553" s="82"/>
      <c r="I553" s="78"/>
    </row>
    <row r="554" spans="8:9" x14ac:dyDescent="0.2">
      <c r="H554" s="82"/>
      <c r="I554" s="78"/>
    </row>
    <row r="555" spans="8:9" x14ac:dyDescent="0.2">
      <c r="H555" s="82"/>
      <c r="I555" s="78"/>
    </row>
    <row r="556" spans="8:9" x14ac:dyDescent="0.2">
      <c r="H556" s="82"/>
      <c r="I556" s="78"/>
    </row>
    <row r="557" spans="8:9" x14ac:dyDescent="0.2">
      <c r="H557" s="82"/>
      <c r="I557" s="78"/>
    </row>
    <row r="558" spans="8:9" x14ac:dyDescent="0.2">
      <c r="H558" s="82"/>
      <c r="I558" s="78"/>
    </row>
    <row r="559" spans="8:9" x14ac:dyDescent="0.2">
      <c r="H559" s="82"/>
      <c r="I559" s="78"/>
    </row>
    <row r="560" spans="8:9" x14ac:dyDescent="0.2">
      <c r="H560" s="82"/>
      <c r="I560" s="78"/>
    </row>
    <row r="561" spans="8:9" x14ac:dyDescent="0.2">
      <c r="H561" s="82"/>
      <c r="I561" s="78"/>
    </row>
    <row r="562" spans="8:9" x14ac:dyDescent="0.2">
      <c r="H562" s="82"/>
      <c r="I562" s="78"/>
    </row>
    <row r="563" spans="8:9" x14ac:dyDescent="0.2">
      <c r="H563" s="82"/>
      <c r="I563" s="78"/>
    </row>
    <row r="564" spans="8:9" x14ac:dyDescent="0.2">
      <c r="H564" s="82"/>
      <c r="I564" s="78"/>
    </row>
    <row r="565" spans="8:9" x14ac:dyDescent="0.2">
      <c r="H565" s="82"/>
      <c r="I565" s="78"/>
    </row>
    <row r="566" spans="8:9" x14ac:dyDescent="0.2">
      <c r="H566" s="82"/>
      <c r="I566" s="78"/>
    </row>
    <row r="567" spans="8:9" x14ac:dyDescent="0.2">
      <c r="H567" s="82"/>
      <c r="I567" s="78"/>
    </row>
    <row r="568" spans="8:9" x14ac:dyDescent="0.2">
      <c r="H568" s="82"/>
      <c r="I568" s="78"/>
    </row>
    <row r="569" spans="8:9" x14ac:dyDescent="0.2">
      <c r="H569" s="82"/>
      <c r="I569" s="78"/>
    </row>
    <row r="570" spans="8:9" x14ac:dyDescent="0.2">
      <c r="H570" s="82"/>
      <c r="I570" s="78"/>
    </row>
    <row r="571" spans="8:9" x14ac:dyDescent="0.2">
      <c r="H571" s="82"/>
      <c r="I571" s="78"/>
    </row>
    <row r="572" spans="8:9" x14ac:dyDescent="0.2">
      <c r="H572" s="82"/>
      <c r="I572" s="78"/>
    </row>
    <row r="573" spans="8:9" x14ac:dyDescent="0.2">
      <c r="H573" s="82"/>
      <c r="I573" s="78"/>
    </row>
    <row r="574" spans="8:9" x14ac:dyDescent="0.2">
      <c r="H574" s="82"/>
      <c r="I574" s="78"/>
    </row>
  </sheetData>
  <sheetProtection algorithmName="SHA-512" hashValue="PXAI4vdrKqa+YPYf81y7byyqGwwGioGqe6dOYB6mEn44iywFgpZOz9qoyMabatT3Wj31LKM9TnzCZwSrS4NkmQ==" saltValue="2wZppgifDItEBT1v0J4yzw==" spinCount="100000" sheet="1" objects="1" scenarios="1"/>
  <protectedRanges>
    <protectedRange sqref="F7:F19" name="Oblast2"/>
  </protectedRanges>
  <mergeCells count="2">
    <mergeCell ref="A1:H4"/>
    <mergeCell ref="D20:F20"/>
  </mergeCells>
  <pageMargins left="0.7" right="0.7" top="0.78740157499999996" bottom="0.78740157499999996" header="0.3" footer="0.3"/>
  <pageSetup paperSize="9"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9D8B0-1884-46A2-928E-D9CBB61E0E38}">
  <sheetPr>
    <pageSetUpPr fitToPage="1"/>
  </sheetPr>
  <dimension ref="A1:I34"/>
  <sheetViews>
    <sheetView workbookViewId="0">
      <selection activeCell="E7" sqref="E7"/>
    </sheetView>
  </sheetViews>
  <sheetFormatPr defaultColWidth="9.140625" defaultRowHeight="12.75" x14ac:dyDescent="0.2"/>
  <cols>
    <col min="1" max="1" width="16.85546875" style="14" customWidth="1"/>
    <col min="2" max="2" width="36" style="13" bestFit="1" customWidth="1"/>
    <col min="3" max="3" width="28.28515625" style="13" bestFit="1" customWidth="1"/>
    <col min="4" max="4" width="9.85546875" style="13" customWidth="1"/>
    <col min="5" max="5" width="23.85546875" style="13" bestFit="1" customWidth="1"/>
    <col min="6" max="6" width="18.85546875" style="16" customWidth="1"/>
    <col min="7" max="7" width="21" style="13" customWidth="1"/>
    <col min="8" max="8" width="12.28515625" style="13" customWidth="1"/>
    <col min="9" max="9" width="9.140625" style="101"/>
    <col min="10" max="16384" width="9.140625" style="13"/>
  </cols>
  <sheetData>
    <row r="1" spans="1:8" x14ac:dyDescent="0.2">
      <c r="A1" s="154" t="s">
        <v>104</v>
      </c>
      <c r="B1" s="154"/>
      <c r="C1" s="154"/>
      <c r="D1" s="154"/>
      <c r="E1" s="154"/>
      <c r="F1" s="154"/>
      <c r="G1" s="154"/>
      <c r="H1" s="154"/>
    </row>
    <row r="2" spans="1:8" x14ac:dyDescent="0.2">
      <c r="A2" s="154"/>
      <c r="B2" s="154"/>
      <c r="C2" s="154"/>
      <c r="D2" s="154"/>
      <c r="E2" s="154"/>
      <c r="F2" s="154"/>
      <c r="G2" s="154"/>
      <c r="H2" s="154"/>
    </row>
    <row r="3" spans="1:8" x14ac:dyDescent="0.2">
      <c r="A3" s="154"/>
      <c r="B3" s="154"/>
      <c r="C3" s="154"/>
      <c r="D3" s="154"/>
      <c r="E3" s="154"/>
      <c r="F3" s="154"/>
      <c r="G3" s="154"/>
      <c r="H3" s="154"/>
    </row>
    <row r="4" spans="1:8" x14ac:dyDescent="0.2">
      <c r="A4" s="154"/>
      <c r="B4" s="154"/>
      <c r="C4" s="154"/>
      <c r="D4" s="154"/>
      <c r="E4" s="154"/>
      <c r="F4" s="154"/>
      <c r="G4" s="154"/>
      <c r="H4" s="154"/>
    </row>
    <row r="5" spans="1:8" ht="13.5" thickBot="1" x14ac:dyDescent="0.25"/>
    <row r="6" spans="1:8" ht="51.75" thickBot="1" x14ac:dyDescent="0.25">
      <c r="A6" s="17" t="s">
        <v>14</v>
      </c>
      <c r="B6" s="18" t="s">
        <v>15</v>
      </c>
      <c r="C6" s="18" t="s">
        <v>16</v>
      </c>
      <c r="D6" s="18" t="s">
        <v>17</v>
      </c>
      <c r="E6" s="19" t="s">
        <v>248</v>
      </c>
      <c r="F6" s="19" t="s">
        <v>253</v>
      </c>
      <c r="G6" s="18" t="s">
        <v>254</v>
      </c>
      <c r="H6" s="20" t="s">
        <v>18</v>
      </c>
    </row>
    <row r="7" spans="1:8" ht="15" x14ac:dyDescent="0.2">
      <c r="A7" s="52">
        <v>24117252400001</v>
      </c>
      <c r="B7" s="53" t="s">
        <v>105</v>
      </c>
      <c r="C7" s="53" t="s">
        <v>106</v>
      </c>
      <c r="D7" s="53" t="s">
        <v>21</v>
      </c>
      <c r="E7" s="83">
        <v>600</v>
      </c>
      <c r="F7" s="84"/>
      <c r="G7" s="85">
        <f>F7*E7</f>
        <v>0</v>
      </c>
      <c r="H7" s="86" t="s">
        <v>35</v>
      </c>
    </row>
    <row r="8" spans="1:8" ht="15" x14ac:dyDescent="0.2">
      <c r="A8" s="26">
        <v>24117252700001</v>
      </c>
      <c r="B8" s="27" t="s">
        <v>107</v>
      </c>
      <c r="C8" s="27" t="s">
        <v>108</v>
      </c>
      <c r="D8" s="27" t="s">
        <v>21</v>
      </c>
      <c r="E8" s="29">
        <v>2400</v>
      </c>
      <c r="F8" s="42"/>
      <c r="G8" s="25">
        <f t="shared" ref="G8:G29" si="0">F8*E8</f>
        <v>0</v>
      </c>
      <c r="H8" s="75" t="s">
        <v>35</v>
      </c>
    </row>
    <row r="9" spans="1:8" ht="15" x14ac:dyDescent="0.2">
      <c r="A9" s="26">
        <v>311130001200</v>
      </c>
      <c r="B9" s="27" t="s">
        <v>109</v>
      </c>
      <c r="C9" s="27" t="s">
        <v>110</v>
      </c>
      <c r="D9" s="27" t="s">
        <v>21</v>
      </c>
      <c r="E9" s="138">
        <v>15739</v>
      </c>
      <c r="F9" s="42"/>
      <c r="G9" s="25">
        <f t="shared" si="0"/>
        <v>0</v>
      </c>
      <c r="H9" s="75" t="s">
        <v>33</v>
      </c>
    </row>
    <row r="10" spans="1:8" ht="15" x14ac:dyDescent="0.2">
      <c r="A10" s="26">
        <v>311130001300</v>
      </c>
      <c r="B10" s="27" t="s">
        <v>111</v>
      </c>
      <c r="C10" s="27" t="s">
        <v>112</v>
      </c>
      <c r="D10" s="27" t="s">
        <v>21</v>
      </c>
      <c r="E10" s="138">
        <v>1305</v>
      </c>
      <c r="F10" s="42"/>
      <c r="G10" s="25">
        <f t="shared" si="0"/>
        <v>0</v>
      </c>
      <c r="H10" s="75" t="s">
        <v>27</v>
      </c>
    </row>
    <row r="11" spans="1:8" ht="15" x14ac:dyDescent="0.2">
      <c r="A11" s="26">
        <v>311130001700</v>
      </c>
      <c r="B11" s="27" t="s">
        <v>113</v>
      </c>
      <c r="C11" s="27" t="s">
        <v>114</v>
      </c>
      <c r="D11" s="27" t="s">
        <v>21</v>
      </c>
      <c r="E11" s="138">
        <v>3000</v>
      </c>
      <c r="F11" s="42"/>
      <c r="G11" s="25">
        <f t="shared" si="0"/>
        <v>0</v>
      </c>
      <c r="H11" s="75" t="s">
        <v>35</v>
      </c>
    </row>
    <row r="12" spans="1:8" ht="15" x14ac:dyDescent="0.2">
      <c r="A12" s="26">
        <v>311131007000</v>
      </c>
      <c r="B12" s="27" t="s">
        <v>115</v>
      </c>
      <c r="C12" s="27" t="s">
        <v>116</v>
      </c>
      <c r="D12" s="27" t="s">
        <v>21</v>
      </c>
      <c r="E12" s="138">
        <v>30000</v>
      </c>
      <c r="F12" s="42"/>
      <c r="G12" s="25">
        <f t="shared" si="0"/>
        <v>0</v>
      </c>
      <c r="H12" s="75" t="s">
        <v>33</v>
      </c>
    </row>
    <row r="13" spans="1:8" ht="15" x14ac:dyDescent="0.2">
      <c r="A13" s="26">
        <v>24117275000001</v>
      </c>
      <c r="B13" s="27" t="s">
        <v>117</v>
      </c>
      <c r="C13" s="27" t="s">
        <v>118</v>
      </c>
      <c r="D13" s="27" t="s">
        <v>21</v>
      </c>
      <c r="E13" s="138">
        <v>360</v>
      </c>
      <c r="F13" s="42"/>
      <c r="G13" s="25">
        <f t="shared" si="0"/>
        <v>0</v>
      </c>
      <c r="H13" s="75" t="s">
        <v>22</v>
      </c>
    </row>
    <row r="14" spans="1:8" ht="15" x14ac:dyDescent="0.2">
      <c r="A14" s="26">
        <v>26009925800001</v>
      </c>
      <c r="B14" s="27" t="s">
        <v>119</v>
      </c>
      <c r="C14" s="27" t="s">
        <v>120</v>
      </c>
      <c r="D14" s="27" t="s">
        <v>21</v>
      </c>
      <c r="E14" s="138">
        <v>600</v>
      </c>
      <c r="F14" s="42"/>
      <c r="G14" s="25">
        <f t="shared" si="0"/>
        <v>0</v>
      </c>
      <c r="H14" s="75" t="s">
        <v>22</v>
      </c>
    </row>
    <row r="15" spans="1:8" ht="15" x14ac:dyDescent="0.2">
      <c r="A15" s="26">
        <v>311131696000</v>
      </c>
      <c r="B15" s="27" t="s">
        <v>121</v>
      </c>
      <c r="C15" s="43" t="s">
        <v>122</v>
      </c>
      <c r="D15" s="27" t="s">
        <v>21</v>
      </c>
      <c r="E15" s="138">
        <v>2361</v>
      </c>
      <c r="F15" s="42"/>
      <c r="G15" s="25">
        <f t="shared" si="0"/>
        <v>0</v>
      </c>
      <c r="H15" s="75" t="s">
        <v>22</v>
      </c>
    </row>
    <row r="16" spans="1:8" ht="15" x14ac:dyDescent="0.2">
      <c r="A16" s="26">
        <v>311131013000</v>
      </c>
      <c r="B16" s="27" t="s">
        <v>119</v>
      </c>
      <c r="C16" s="27" t="s">
        <v>123</v>
      </c>
      <c r="D16" s="27" t="s">
        <v>21</v>
      </c>
      <c r="E16" s="139">
        <v>48</v>
      </c>
      <c r="F16" s="42"/>
      <c r="G16" s="25">
        <f t="shared" si="0"/>
        <v>0</v>
      </c>
      <c r="H16" s="75" t="s">
        <v>64</v>
      </c>
    </row>
    <row r="17" spans="1:8" ht="15" x14ac:dyDescent="0.2">
      <c r="A17" s="26">
        <v>311900205700</v>
      </c>
      <c r="B17" s="27" t="s">
        <v>124</v>
      </c>
      <c r="C17" s="27" t="s">
        <v>125</v>
      </c>
      <c r="D17" s="27" t="s">
        <v>21</v>
      </c>
      <c r="E17" s="139">
        <v>60</v>
      </c>
      <c r="F17" s="42"/>
      <c r="G17" s="25">
        <f t="shared" si="0"/>
        <v>0</v>
      </c>
      <c r="H17" s="75" t="s">
        <v>30</v>
      </c>
    </row>
    <row r="18" spans="1:8" ht="15" x14ac:dyDescent="0.2">
      <c r="A18" s="59">
        <v>311819142100</v>
      </c>
      <c r="B18" s="60" t="s">
        <v>126</v>
      </c>
      <c r="C18" s="60" t="s">
        <v>127</v>
      </c>
      <c r="D18" s="60" t="s">
        <v>21</v>
      </c>
      <c r="E18" s="140">
        <v>524</v>
      </c>
      <c r="F18" s="42"/>
      <c r="G18" s="63">
        <f t="shared" si="0"/>
        <v>0</v>
      </c>
      <c r="H18" s="87" t="s">
        <v>22</v>
      </c>
    </row>
    <row r="19" spans="1:8" ht="15" x14ac:dyDescent="0.2">
      <c r="A19" s="106">
        <v>24117252400001</v>
      </c>
      <c r="B19" s="107" t="s">
        <v>215</v>
      </c>
      <c r="C19" s="107" t="s">
        <v>216</v>
      </c>
      <c r="D19" s="107" t="s">
        <v>21</v>
      </c>
      <c r="E19" s="141">
        <v>100</v>
      </c>
      <c r="F19" s="42"/>
      <c r="G19" s="109">
        <f t="shared" si="0"/>
        <v>0</v>
      </c>
      <c r="H19" s="110" t="s">
        <v>64</v>
      </c>
    </row>
    <row r="20" spans="1:8" ht="15" x14ac:dyDescent="0.2">
      <c r="A20" s="106">
        <v>311131004900</v>
      </c>
      <c r="B20" s="107" t="s">
        <v>217</v>
      </c>
      <c r="C20" s="107" t="s">
        <v>218</v>
      </c>
      <c r="D20" s="107" t="s">
        <v>21</v>
      </c>
      <c r="E20" s="141">
        <v>500</v>
      </c>
      <c r="F20" s="42"/>
      <c r="G20" s="109">
        <f t="shared" si="0"/>
        <v>0</v>
      </c>
      <c r="H20" s="110" t="s">
        <v>22</v>
      </c>
    </row>
    <row r="21" spans="1:8" ht="15" x14ac:dyDescent="0.2">
      <c r="A21" s="106">
        <v>311131021100</v>
      </c>
      <c r="B21" s="107" t="s">
        <v>217</v>
      </c>
      <c r="C21" s="107" t="s">
        <v>219</v>
      </c>
      <c r="D21" s="107" t="s">
        <v>21</v>
      </c>
      <c r="E21" s="141">
        <v>50</v>
      </c>
      <c r="F21" s="42"/>
      <c r="G21" s="109">
        <f t="shared" si="0"/>
        <v>0</v>
      </c>
      <c r="H21" s="110" t="s">
        <v>64</v>
      </c>
    </row>
    <row r="22" spans="1:8" ht="15" x14ac:dyDescent="0.2">
      <c r="A22" s="106">
        <v>311130001500</v>
      </c>
      <c r="B22" s="107" t="s">
        <v>220</v>
      </c>
      <c r="C22" s="107" t="s">
        <v>221</v>
      </c>
      <c r="D22" s="107" t="s">
        <v>21</v>
      </c>
      <c r="E22" s="141">
        <v>1500</v>
      </c>
      <c r="F22" s="42"/>
      <c r="G22" s="109">
        <f t="shared" si="0"/>
        <v>0</v>
      </c>
      <c r="H22" s="110" t="s">
        <v>33</v>
      </c>
    </row>
    <row r="23" spans="1:8" ht="15" x14ac:dyDescent="0.2">
      <c r="A23" s="106">
        <v>311819205600</v>
      </c>
      <c r="B23" s="107" t="s">
        <v>220</v>
      </c>
      <c r="C23" s="107" t="s">
        <v>222</v>
      </c>
      <c r="D23" s="107" t="s">
        <v>21</v>
      </c>
      <c r="E23" s="141">
        <v>300</v>
      </c>
      <c r="F23" s="42"/>
      <c r="G23" s="109">
        <f t="shared" si="0"/>
        <v>0</v>
      </c>
      <c r="H23" s="110" t="s">
        <v>22</v>
      </c>
    </row>
    <row r="24" spans="1:8" ht="15" x14ac:dyDescent="0.2">
      <c r="A24" s="106">
        <v>311819202100</v>
      </c>
      <c r="B24" s="107" t="s">
        <v>223</v>
      </c>
      <c r="C24" s="107" t="s">
        <v>224</v>
      </c>
      <c r="D24" s="107" t="s">
        <v>21</v>
      </c>
      <c r="E24" s="141">
        <v>100</v>
      </c>
      <c r="F24" s="42"/>
      <c r="G24" s="109">
        <f t="shared" si="0"/>
        <v>0</v>
      </c>
      <c r="H24" s="110" t="s">
        <v>64</v>
      </c>
    </row>
    <row r="25" spans="1:8" ht="15" x14ac:dyDescent="0.2">
      <c r="A25" s="106">
        <v>311131005000</v>
      </c>
      <c r="B25" s="107" t="s">
        <v>113</v>
      </c>
      <c r="C25" s="107" t="s">
        <v>218</v>
      </c>
      <c r="D25" s="107" t="s">
        <v>21</v>
      </c>
      <c r="E25" s="141">
        <v>500</v>
      </c>
      <c r="F25" s="42"/>
      <c r="G25" s="109">
        <f t="shared" si="0"/>
        <v>0</v>
      </c>
      <c r="H25" s="110" t="s">
        <v>22</v>
      </c>
    </row>
    <row r="26" spans="1:8" ht="15" x14ac:dyDescent="0.2">
      <c r="A26" s="106" t="s">
        <v>225</v>
      </c>
      <c r="B26" s="107" t="s">
        <v>226</v>
      </c>
      <c r="C26" s="107" t="s">
        <v>227</v>
      </c>
      <c r="D26" s="107" t="s">
        <v>21</v>
      </c>
      <c r="E26" s="141">
        <v>100</v>
      </c>
      <c r="F26" s="42"/>
      <c r="G26" s="109">
        <f t="shared" si="0"/>
        <v>0</v>
      </c>
      <c r="H26" s="110" t="s">
        <v>64</v>
      </c>
    </row>
    <row r="27" spans="1:8" ht="15" x14ac:dyDescent="0.2">
      <c r="A27" s="106" t="s">
        <v>228</v>
      </c>
      <c r="B27" s="107" t="s">
        <v>229</v>
      </c>
      <c r="C27" s="107" t="s">
        <v>218</v>
      </c>
      <c r="D27" s="107" t="s">
        <v>21</v>
      </c>
      <c r="E27" s="141">
        <v>300</v>
      </c>
      <c r="F27" s="42"/>
      <c r="G27" s="109">
        <f t="shared" si="0"/>
        <v>0</v>
      </c>
      <c r="H27" s="110" t="s">
        <v>22</v>
      </c>
    </row>
    <row r="28" spans="1:8" ht="15" x14ac:dyDescent="0.2">
      <c r="A28" s="106" t="s">
        <v>230</v>
      </c>
      <c r="B28" s="107" t="s">
        <v>231</v>
      </c>
      <c r="C28" s="107" t="s">
        <v>232</v>
      </c>
      <c r="D28" s="107" t="s">
        <v>21</v>
      </c>
      <c r="E28" s="141">
        <v>100</v>
      </c>
      <c r="F28" s="42"/>
      <c r="G28" s="109">
        <f t="shared" si="0"/>
        <v>0</v>
      </c>
      <c r="H28" s="110" t="s">
        <v>64</v>
      </c>
    </row>
    <row r="29" spans="1:8" ht="15.75" thickBot="1" x14ac:dyDescent="0.25">
      <c r="A29" s="111">
        <v>311130080000</v>
      </c>
      <c r="B29" s="112" t="s">
        <v>233</v>
      </c>
      <c r="C29" s="112" t="s">
        <v>234</v>
      </c>
      <c r="D29" s="107" t="s">
        <v>21</v>
      </c>
      <c r="E29" s="142">
        <v>100</v>
      </c>
      <c r="F29" s="44"/>
      <c r="G29" s="125">
        <f t="shared" si="0"/>
        <v>0</v>
      </c>
      <c r="H29" s="118" t="s">
        <v>64</v>
      </c>
    </row>
    <row r="30" spans="1:8" ht="13.5" thickBot="1" x14ac:dyDescent="0.25">
      <c r="A30" s="103"/>
      <c r="B30" s="104"/>
      <c r="C30" s="104"/>
      <c r="D30" s="157" t="s">
        <v>250</v>
      </c>
      <c r="E30" s="158"/>
      <c r="F30" s="159"/>
      <c r="G30" s="126">
        <f>SUM(G7:G29)</f>
        <v>0</v>
      </c>
      <c r="H30" s="104"/>
    </row>
    <row r="31" spans="1:8" x14ac:dyDescent="0.2">
      <c r="A31" s="103"/>
      <c r="B31" s="104"/>
      <c r="C31" s="104"/>
      <c r="D31" s="104"/>
      <c r="E31" s="104"/>
      <c r="F31" s="105"/>
      <c r="G31" s="104"/>
      <c r="H31" s="104"/>
    </row>
    <row r="32" spans="1:8" x14ac:dyDescent="0.2">
      <c r="A32" s="103"/>
      <c r="B32" s="104"/>
      <c r="C32" s="104"/>
      <c r="D32" s="104"/>
      <c r="E32" s="104"/>
      <c r="F32" s="105"/>
      <c r="G32" s="104"/>
      <c r="H32" s="104"/>
    </row>
    <row r="33" spans="1:8" x14ac:dyDescent="0.2">
      <c r="A33" s="46" t="s">
        <v>81</v>
      </c>
      <c r="B33" s="31"/>
      <c r="C33" s="31"/>
      <c r="D33" s="31"/>
      <c r="E33" s="15"/>
      <c r="F33" s="15"/>
      <c r="G33" s="15"/>
      <c r="H33" s="15"/>
    </row>
    <row r="34" spans="1:8" x14ac:dyDescent="0.2">
      <c r="A34" s="15"/>
      <c r="B34" s="15"/>
      <c r="C34" s="15"/>
      <c r="D34" s="15"/>
      <c r="E34" s="15"/>
      <c r="F34" s="15"/>
      <c r="G34" s="15"/>
      <c r="H34" s="15"/>
    </row>
  </sheetData>
  <sheetProtection algorithmName="SHA-512" hashValue="k1BWhPfEi0lrZYruqJD3WefMCMvqlP1pJZkidXgU4UgUWIdpH4+2F5NstVY5QROXbmocXUQJqYMDwFVjz+C4uw==" saltValue="VG7LdwR7Ljmzj5G3ppwBnQ==" spinCount="100000" sheet="1" objects="1" scenarios="1"/>
  <protectedRanges>
    <protectedRange sqref="F7:F29" name="Oblast2"/>
  </protectedRanges>
  <autoFilter ref="A6:I24" xr:uid="{9AB9D8B0-1884-46A2-928E-D9CBB61E0E38}"/>
  <mergeCells count="2">
    <mergeCell ref="A1:H4"/>
    <mergeCell ref="D30:F30"/>
  </mergeCells>
  <pageMargins left="0.7" right="0.7" top="0.78740157499999996" bottom="0.78740157499999996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11BCA-6E49-457A-854E-AE17704E5CEF}">
  <sheetPr>
    <pageSetUpPr fitToPage="1"/>
  </sheetPr>
  <dimension ref="A1:J15"/>
  <sheetViews>
    <sheetView workbookViewId="0">
      <selection activeCell="F7" sqref="F7"/>
    </sheetView>
  </sheetViews>
  <sheetFormatPr defaultColWidth="9.140625" defaultRowHeight="12.75" x14ac:dyDescent="0.2"/>
  <cols>
    <col min="1" max="1" width="16.85546875" style="14" customWidth="1"/>
    <col min="2" max="2" width="27" style="13" bestFit="1" customWidth="1"/>
    <col min="3" max="3" width="23.85546875" style="13" bestFit="1" customWidth="1"/>
    <col min="4" max="4" width="9.85546875" style="13" customWidth="1"/>
    <col min="5" max="5" width="14.7109375" style="13" customWidth="1"/>
    <col min="6" max="6" width="18.85546875" style="16" customWidth="1"/>
    <col min="7" max="7" width="21" style="13" customWidth="1"/>
    <col min="8" max="8" width="12.28515625" style="13" customWidth="1"/>
    <col min="9" max="16384" width="9.140625" style="13"/>
  </cols>
  <sheetData>
    <row r="1" spans="1:10" x14ac:dyDescent="0.2">
      <c r="A1" s="154" t="s">
        <v>128</v>
      </c>
      <c r="B1" s="154"/>
      <c r="C1" s="154"/>
      <c r="D1" s="154"/>
      <c r="E1" s="154"/>
      <c r="F1" s="154"/>
      <c r="G1" s="154"/>
      <c r="H1" s="154"/>
    </row>
    <row r="2" spans="1:10" x14ac:dyDescent="0.2">
      <c r="A2" s="154"/>
      <c r="B2" s="154"/>
      <c r="C2" s="154"/>
      <c r="D2" s="154"/>
      <c r="E2" s="154"/>
      <c r="F2" s="154"/>
      <c r="G2" s="154"/>
      <c r="H2" s="154"/>
    </row>
    <row r="3" spans="1:10" x14ac:dyDescent="0.2">
      <c r="A3" s="154"/>
      <c r="B3" s="154"/>
      <c r="C3" s="154"/>
      <c r="D3" s="154"/>
      <c r="E3" s="154"/>
      <c r="F3" s="154"/>
      <c r="G3" s="154"/>
      <c r="H3" s="154"/>
    </row>
    <row r="4" spans="1:10" x14ac:dyDescent="0.2">
      <c r="A4" s="154"/>
      <c r="B4" s="154"/>
      <c r="C4" s="154"/>
      <c r="D4" s="154"/>
      <c r="E4" s="154"/>
      <c r="F4" s="154"/>
      <c r="G4" s="154"/>
      <c r="H4" s="154"/>
    </row>
    <row r="5" spans="1:10" ht="13.5" thickBot="1" x14ac:dyDescent="0.25"/>
    <row r="6" spans="1:10" ht="51.75" thickBot="1" x14ac:dyDescent="0.25">
      <c r="A6" s="17" t="s">
        <v>14</v>
      </c>
      <c r="B6" s="18" t="s">
        <v>15</v>
      </c>
      <c r="C6" s="18" t="s">
        <v>16</v>
      </c>
      <c r="D6" s="18" t="s">
        <v>17</v>
      </c>
      <c r="E6" s="19" t="s">
        <v>247</v>
      </c>
      <c r="F6" s="19" t="s">
        <v>253</v>
      </c>
      <c r="G6" s="18" t="s">
        <v>255</v>
      </c>
      <c r="H6" s="20" t="s">
        <v>18</v>
      </c>
    </row>
    <row r="7" spans="1:10" ht="15" x14ac:dyDescent="0.2">
      <c r="A7" s="21">
        <v>311870131600</v>
      </c>
      <c r="B7" s="22" t="s">
        <v>129</v>
      </c>
      <c r="C7" s="22" t="s">
        <v>130</v>
      </c>
      <c r="D7" s="22" t="s">
        <v>21</v>
      </c>
      <c r="E7" s="47">
        <v>400</v>
      </c>
      <c r="F7" s="84"/>
      <c r="G7" s="85">
        <f>F7*E7</f>
        <v>0</v>
      </c>
      <c r="H7" s="74" t="s">
        <v>22</v>
      </c>
    </row>
    <row r="8" spans="1:10" ht="15" x14ac:dyDescent="0.2">
      <c r="A8" s="59">
        <v>311870131700</v>
      </c>
      <c r="B8" s="60" t="s">
        <v>131</v>
      </c>
      <c r="C8" s="60" t="s">
        <v>130</v>
      </c>
      <c r="D8" s="60" t="s">
        <v>21</v>
      </c>
      <c r="E8" s="61">
        <v>250</v>
      </c>
      <c r="F8" s="42"/>
      <c r="G8" s="64">
        <f>F8*E8</f>
        <v>0</v>
      </c>
      <c r="H8" s="87" t="s">
        <v>22</v>
      </c>
    </row>
    <row r="9" spans="1:10" ht="15" x14ac:dyDescent="0.2">
      <c r="A9" s="115">
        <v>311132002200</v>
      </c>
      <c r="B9" s="116" t="s">
        <v>177</v>
      </c>
      <c r="C9" s="116" t="s">
        <v>178</v>
      </c>
      <c r="D9" s="107" t="s">
        <v>21</v>
      </c>
      <c r="E9" s="108">
        <v>20</v>
      </c>
      <c r="F9" s="42"/>
      <c r="G9" s="109">
        <f t="shared" ref="G9:G10" si="0">F9*E9</f>
        <v>0</v>
      </c>
      <c r="H9" s="117" t="s">
        <v>236</v>
      </c>
      <c r="J9" s="12"/>
    </row>
    <row r="10" spans="1:10" ht="15.75" thickBot="1" x14ac:dyDescent="0.25">
      <c r="A10" s="111">
        <v>311870132100</v>
      </c>
      <c r="B10" s="112" t="s">
        <v>179</v>
      </c>
      <c r="C10" s="112" t="s">
        <v>180</v>
      </c>
      <c r="D10" s="107" t="s">
        <v>21</v>
      </c>
      <c r="E10" s="124">
        <v>200</v>
      </c>
      <c r="F10" s="44"/>
      <c r="G10" s="125">
        <f t="shared" si="0"/>
        <v>0</v>
      </c>
      <c r="H10" s="118" t="s">
        <v>237</v>
      </c>
      <c r="J10" s="12"/>
    </row>
    <row r="11" spans="1:10" ht="13.5" thickBot="1" x14ac:dyDescent="0.25">
      <c r="A11" s="34"/>
      <c r="B11" s="15"/>
      <c r="C11" s="15"/>
      <c r="D11" s="160" t="s">
        <v>250</v>
      </c>
      <c r="E11" s="161"/>
      <c r="F11" s="162"/>
      <c r="G11" s="102">
        <f>SUM(G7:G10)</f>
        <v>0</v>
      </c>
      <c r="H11" s="15"/>
    </row>
    <row r="12" spans="1:10" x14ac:dyDescent="0.2">
      <c r="A12" s="34"/>
      <c r="B12" s="15"/>
      <c r="C12" s="15"/>
      <c r="D12" s="15"/>
      <c r="E12" s="15"/>
      <c r="F12" s="35"/>
      <c r="G12" s="15"/>
      <c r="H12" s="15"/>
    </row>
    <row r="13" spans="1:10" x14ac:dyDescent="0.2">
      <c r="A13" s="34"/>
      <c r="B13" s="15"/>
      <c r="C13" s="15"/>
      <c r="D13" s="15"/>
      <c r="E13" s="15"/>
      <c r="F13" s="35"/>
      <c r="G13" s="15"/>
      <c r="H13" s="15"/>
    </row>
    <row r="14" spans="1:10" x14ac:dyDescent="0.2">
      <c r="A14" s="15"/>
      <c r="B14" s="31"/>
      <c r="C14" s="31"/>
      <c r="D14" s="31"/>
      <c r="E14" s="15"/>
      <c r="F14" s="13"/>
    </row>
    <row r="15" spans="1:10" x14ac:dyDescent="0.2">
      <c r="A15" s="34"/>
      <c r="B15" s="15"/>
      <c r="C15" s="15"/>
      <c r="D15" s="15"/>
      <c r="E15" s="15"/>
    </row>
  </sheetData>
  <sheetProtection algorithmName="SHA-512" hashValue="usJcOcK9nMdyZ48BVp46ZrxsY9MZArspcd5AHdqqZpUNnbYnWVg7/hNLXbs2SvatylOWam/WPATMPwZhYcvC5A==" saltValue="uwACp3OWWbbuI8Ai1u9Rqw==" spinCount="100000" sheet="1" objects="1" scenarios="1"/>
  <protectedRanges>
    <protectedRange sqref="F7:F10" name="Oblast2"/>
  </protectedRanges>
  <mergeCells count="2">
    <mergeCell ref="A1:H4"/>
    <mergeCell ref="D11:F11"/>
  </mergeCells>
  <phoneticPr fontId="9" type="noConversion"/>
  <dataValidations count="1">
    <dataValidation type="list" allowBlank="1" showInputMessage="1" showErrorMessage="1" sqref="H7:H10" xr:uid="{75F8C88E-8A16-43DC-9700-B9B1B468BBAD}">
      <formula1>#REF!</formula1>
    </dataValidation>
  </dataValidations>
  <pageMargins left="0.7" right="0.7" top="0.78740157499999996" bottom="0.78740157499999996" header="0.3" footer="0.3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D3432-AB8D-444F-AA45-365CE4B30970}">
  <sheetPr>
    <pageSetUpPr fitToPage="1"/>
  </sheetPr>
  <dimension ref="A1:J26"/>
  <sheetViews>
    <sheetView workbookViewId="0">
      <selection activeCell="E19" sqref="E19"/>
    </sheetView>
  </sheetViews>
  <sheetFormatPr defaultColWidth="9.140625" defaultRowHeight="12.75" x14ac:dyDescent="0.2"/>
  <cols>
    <col min="1" max="1" width="16.85546875" style="14" customWidth="1"/>
    <col min="2" max="2" width="28.85546875" style="13" bestFit="1" customWidth="1"/>
    <col min="3" max="3" width="23.85546875" style="13" bestFit="1" customWidth="1"/>
    <col min="4" max="4" width="9.85546875" style="13" customWidth="1"/>
    <col min="5" max="5" width="14.42578125" style="13" customWidth="1"/>
    <col min="6" max="6" width="18.5703125" style="16" bestFit="1" customWidth="1"/>
    <col min="7" max="7" width="18.5703125" style="13" bestFit="1" customWidth="1"/>
    <col min="8" max="8" width="12.28515625" style="13" customWidth="1"/>
    <col min="9" max="9" width="9.140625" style="12"/>
    <col min="10" max="16384" width="9.140625" style="13"/>
  </cols>
  <sheetData>
    <row r="1" spans="1:10" x14ac:dyDescent="0.2">
      <c r="A1" s="154" t="s">
        <v>132</v>
      </c>
      <c r="B1" s="154"/>
      <c r="C1" s="154"/>
      <c r="D1" s="154"/>
      <c r="E1" s="154"/>
      <c r="F1" s="154"/>
      <c r="G1" s="154"/>
      <c r="H1" s="154"/>
    </row>
    <row r="2" spans="1:10" x14ac:dyDescent="0.2">
      <c r="A2" s="154"/>
      <c r="B2" s="154"/>
      <c r="C2" s="154"/>
      <c r="D2" s="154"/>
      <c r="E2" s="154"/>
      <c r="F2" s="154"/>
      <c r="G2" s="154"/>
      <c r="H2" s="154"/>
    </row>
    <row r="3" spans="1:10" x14ac:dyDescent="0.2">
      <c r="A3" s="154"/>
      <c r="B3" s="154"/>
      <c r="C3" s="154"/>
      <c r="D3" s="154"/>
      <c r="E3" s="154"/>
      <c r="F3" s="154"/>
      <c r="G3" s="154"/>
      <c r="H3" s="154"/>
    </row>
    <row r="4" spans="1:10" x14ac:dyDescent="0.2">
      <c r="A4" s="154"/>
      <c r="B4" s="154"/>
      <c r="C4" s="154"/>
      <c r="D4" s="154"/>
      <c r="E4" s="154"/>
      <c r="F4" s="154"/>
      <c r="G4" s="154"/>
      <c r="H4" s="154"/>
    </row>
    <row r="5" spans="1:10" ht="13.5" thickBot="1" x14ac:dyDescent="0.25"/>
    <row r="6" spans="1:10" ht="64.5" thickBot="1" x14ac:dyDescent="0.25">
      <c r="A6" s="17" t="s">
        <v>14</v>
      </c>
      <c r="B6" s="18" t="s">
        <v>15</v>
      </c>
      <c r="C6" s="18" t="s">
        <v>16</v>
      </c>
      <c r="D6" s="18" t="s">
        <v>17</v>
      </c>
      <c r="E6" s="19" t="s">
        <v>248</v>
      </c>
      <c r="F6" s="19" t="s">
        <v>252</v>
      </c>
      <c r="G6" s="18" t="s">
        <v>254</v>
      </c>
      <c r="H6" s="20" t="s">
        <v>18</v>
      </c>
    </row>
    <row r="7" spans="1:10" ht="15" x14ac:dyDescent="0.2">
      <c r="A7" s="52">
        <v>311818056800</v>
      </c>
      <c r="B7" s="53" t="s">
        <v>133</v>
      </c>
      <c r="C7" s="53" t="s">
        <v>134</v>
      </c>
      <c r="D7" s="53" t="s">
        <v>21</v>
      </c>
      <c r="E7" s="88">
        <v>24</v>
      </c>
      <c r="F7" s="84"/>
      <c r="G7" s="89">
        <f>F7*E7</f>
        <v>0</v>
      </c>
      <c r="H7" s="86" t="s">
        <v>64</v>
      </c>
    </row>
    <row r="8" spans="1:10" ht="15" x14ac:dyDescent="0.2">
      <c r="A8" s="26">
        <v>311818056900</v>
      </c>
      <c r="B8" s="27" t="s">
        <v>135</v>
      </c>
      <c r="C8" s="27" t="s">
        <v>134</v>
      </c>
      <c r="D8" s="27" t="s">
        <v>21</v>
      </c>
      <c r="E8" s="30">
        <v>24</v>
      </c>
      <c r="F8" s="42"/>
      <c r="G8" s="48">
        <f t="shared" ref="G8:G19" si="0">F8*E8</f>
        <v>0</v>
      </c>
      <c r="H8" s="75" t="s">
        <v>64</v>
      </c>
    </row>
    <row r="9" spans="1:10" ht="15" x14ac:dyDescent="0.2">
      <c r="A9" s="26">
        <v>311818057100</v>
      </c>
      <c r="B9" s="27" t="s">
        <v>136</v>
      </c>
      <c r="C9" s="27" t="s">
        <v>134</v>
      </c>
      <c r="D9" s="27" t="s">
        <v>21</v>
      </c>
      <c r="E9" s="30">
        <v>24</v>
      </c>
      <c r="F9" s="42"/>
      <c r="G9" s="48">
        <f t="shared" si="0"/>
        <v>0</v>
      </c>
      <c r="H9" s="75" t="s">
        <v>64</v>
      </c>
    </row>
    <row r="10" spans="1:10" ht="15" x14ac:dyDescent="0.2">
      <c r="A10" s="26">
        <v>311818057200</v>
      </c>
      <c r="B10" s="27" t="s">
        <v>137</v>
      </c>
      <c r="C10" s="27" t="s">
        <v>134</v>
      </c>
      <c r="D10" s="27" t="s">
        <v>21</v>
      </c>
      <c r="E10" s="30">
        <v>24</v>
      </c>
      <c r="F10" s="42"/>
      <c r="G10" s="48">
        <f t="shared" si="0"/>
        <v>0</v>
      </c>
      <c r="H10" s="75" t="s">
        <v>64</v>
      </c>
    </row>
    <row r="11" spans="1:10" ht="15" x14ac:dyDescent="0.2">
      <c r="A11" s="26">
        <v>311818057300</v>
      </c>
      <c r="B11" s="27" t="s">
        <v>138</v>
      </c>
      <c r="C11" s="27" t="s">
        <v>134</v>
      </c>
      <c r="D11" s="27" t="s">
        <v>21</v>
      </c>
      <c r="E11" s="30">
        <v>24</v>
      </c>
      <c r="F11" s="42"/>
      <c r="G11" s="48">
        <f t="shared" si="0"/>
        <v>0</v>
      </c>
      <c r="H11" s="75" t="s">
        <v>64</v>
      </c>
    </row>
    <row r="12" spans="1:10" ht="15" x14ac:dyDescent="0.2">
      <c r="A12" s="59">
        <v>29900608000001</v>
      </c>
      <c r="B12" s="60" t="s">
        <v>139</v>
      </c>
      <c r="C12" s="60" t="s">
        <v>140</v>
      </c>
      <c r="D12" s="60" t="s">
        <v>21</v>
      </c>
      <c r="E12" s="61">
        <v>120</v>
      </c>
      <c r="F12" s="42"/>
      <c r="G12" s="65">
        <f t="shared" si="0"/>
        <v>0</v>
      </c>
      <c r="H12" s="87" t="s">
        <v>64</v>
      </c>
    </row>
    <row r="13" spans="1:10" ht="15" x14ac:dyDescent="0.2">
      <c r="A13" s="115" t="s">
        <v>181</v>
      </c>
      <c r="B13" s="116" t="s">
        <v>182</v>
      </c>
      <c r="C13" s="116" t="s">
        <v>183</v>
      </c>
      <c r="D13" s="107" t="s">
        <v>21</v>
      </c>
      <c r="E13" s="108">
        <v>200</v>
      </c>
      <c r="F13" s="42"/>
      <c r="G13" s="119">
        <f t="shared" si="0"/>
        <v>0</v>
      </c>
      <c r="H13" s="117" t="s">
        <v>238</v>
      </c>
      <c r="J13" s="12"/>
    </row>
    <row r="14" spans="1:10" ht="15" x14ac:dyDescent="0.2">
      <c r="A14" s="115" t="s">
        <v>184</v>
      </c>
      <c r="B14" s="116" t="s">
        <v>185</v>
      </c>
      <c r="C14" s="116" t="s">
        <v>186</v>
      </c>
      <c r="D14" s="107" t="s">
        <v>21</v>
      </c>
      <c r="E14" s="108">
        <v>25</v>
      </c>
      <c r="F14" s="42"/>
      <c r="G14" s="119">
        <f t="shared" si="0"/>
        <v>0</v>
      </c>
      <c r="H14" s="117" t="s">
        <v>239</v>
      </c>
      <c r="J14" s="12"/>
    </row>
    <row r="15" spans="1:10" ht="15" x14ac:dyDescent="0.2">
      <c r="A15" s="115" t="s">
        <v>187</v>
      </c>
      <c r="B15" s="116" t="s">
        <v>188</v>
      </c>
      <c r="C15" s="116" t="s">
        <v>189</v>
      </c>
      <c r="D15" s="107" t="s">
        <v>21</v>
      </c>
      <c r="E15" s="108">
        <v>50</v>
      </c>
      <c r="F15" s="42"/>
      <c r="G15" s="119">
        <f t="shared" si="0"/>
        <v>0</v>
      </c>
      <c r="H15" s="117" t="s">
        <v>240</v>
      </c>
      <c r="J15" s="12"/>
    </row>
    <row r="16" spans="1:10" ht="15" x14ac:dyDescent="0.2">
      <c r="A16" s="115" t="s">
        <v>190</v>
      </c>
      <c r="B16" s="116" t="s">
        <v>191</v>
      </c>
      <c r="C16" s="116" t="s">
        <v>189</v>
      </c>
      <c r="D16" s="107" t="s">
        <v>21</v>
      </c>
      <c r="E16" s="108">
        <v>50</v>
      </c>
      <c r="F16" s="42"/>
      <c r="G16" s="119">
        <f t="shared" si="0"/>
        <v>0</v>
      </c>
      <c r="H16" s="117" t="s">
        <v>241</v>
      </c>
      <c r="J16" s="12"/>
    </row>
    <row r="17" spans="1:10" ht="15" x14ac:dyDescent="0.2">
      <c r="A17" s="115" t="s">
        <v>192</v>
      </c>
      <c r="B17" s="116" t="s">
        <v>193</v>
      </c>
      <c r="C17" s="116" t="s">
        <v>194</v>
      </c>
      <c r="D17" s="107" t="s">
        <v>21</v>
      </c>
      <c r="E17" s="108">
        <v>100</v>
      </c>
      <c r="F17" s="42"/>
      <c r="G17" s="119">
        <f t="shared" si="0"/>
        <v>0</v>
      </c>
      <c r="H17" s="117" t="s">
        <v>242</v>
      </c>
      <c r="J17" s="12"/>
    </row>
    <row r="18" spans="1:10" ht="15" x14ac:dyDescent="0.2">
      <c r="A18" s="115" t="s">
        <v>195</v>
      </c>
      <c r="B18" s="116" t="s">
        <v>196</v>
      </c>
      <c r="C18" s="116" t="s">
        <v>197</v>
      </c>
      <c r="D18" s="107" t="s">
        <v>21</v>
      </c>
      <c r="E18" s="108">
        <v>200</v>
      </c>
      <c r="F18" s="42"/>
      <c r="G18" s="119">
        <f t="shared" si="0"/>
        <v>0</v>
      </c>
      <c r="H18" s="117" t="s">
        <v>243</v>
      </c>
      <c r="J18" s="12"/>
    </row>
    <row r="19" spans="1:10" ht="15.75" thickBot="1" x14ac:dyDescent="0.25">
      <c r="A19" s="111" t="s">
        <v>198</v>
      </c>
      <c r="B19" s="112" t="s">
        <v>199</v>
      </c>
      <c r="C19" s="112" t="s">
        <v>200</v>
      </c>
      <c r="D19" s="112" t="s">
        <v>21</v>
      </c>
      <c r="E19" s="113">
        <v>300</v>
      </c>
      <c r="F19" s="44"/>
      <c r="G19" s="120">
        <f t="shared" si="0"/>
        <v>0</v>
      </c>
      <c r="H19" s="118" t="s">
        <v>244</v>
      </c>
      <c r="J19" s="12"/>
    </row>
    <row r="20" spans="1:10" ht="13.5" thickBot="1" x14ac:dyDescent="0.25">
      <c r="A20" s="34"/>
      <c r="B20" s="15"/>
      <c r="C20" s="15"/>
      <c r="D20" s="163" t="s">
        <v>250</v>
      </c>
      <c r="E20" s="164"/>
      <c r="F20" s="165"/>
      <c r="G20" s="45">
        <f>SUM(G7:G19)</f>
        <v>0</v>
      </c>
      <c r="H20" s="15"/>
    </row>
    <row r="21" spans="1:10" x14ac:dyDescent="0.2">
      <c r="A21" s="34"/>
      <c r="B21" s="15"/>
      <c r="C21" s="15"/>
      <c r="D21" s="15"/>
      <c r="E21" s="15"/>
      <c r="F21" s="35"/>
      <c r="G21" s="15"/>
      <c r="H21" s="15"/>
    </row>
    <row r="22" spans="1:10" x14ac:dyDescent="0.2">
      <c r="A22" s="34"/>
      <c r="B22" s="15"/>
      <c r="C22" s="15"/>
      <c r="D22" s="15"/>
      <c r="E22" s="15"/>
      <c r="F22" s="35"/>
      <c r="G22" s="15"/>
      <c r="H22" s="15"/>
    </row>
    <row r="23" spans="1:10" x14ac:dyDescent="0.2">
      <c r="A23" s="15"/>
      <c r="B23" s="31"/>
      <c r="C23" s="31"/>
      <c r="D23" s="31"/>
      <c r="E23" s="15"/>
      <c r="F23" s="15"/>
      <c r="G23" s="15"/>
      <c r="H23" s="15"/>
    </row>
    <row r="24" spans="1:10" x14ac:dyDescent="0.2">
      <c r="A24" s="34"/>
      <c r="B24" s="15"/>
      <c r="C24" s="15"/>
      <c r="D24" s="15"/>
      <c r="E24" s="15"/>
      <c r="F24" s="35"/>
      <c r="G24" s="15"/>
      <c r="H24" s="15"/>
    </row>
    <row r="25" spans="1:10" x14ac:dyDescent="0.2">
      <c r="A25" s="34"/>
      <c r="B25" s="15"/>
      <c r="C25" s="15"/>
      <c r="D25" s="15"/>
      <c r="E25" s="15"/>
      <c r="F25" s="35"/>
      <c r="G25" s="15"/>
      <c r="H25" s="15"/>
    </row>
    <row r="26" spans="1:10" x14ac:dyDescent="0.2">
      <c r="A26" s="34"/>
      <c r="B26" s="15"/>
      <c r="C26" s="15"/>
      <c r="D26" s="15"/>
      <c r="E26" s="15"/>
      <c r="F26" s="35"/>
      <c r="G26" s="15"/>
      <c r="H26" s="15"/>
    </row>
  </sheetData>
  <sheetProtection algorithmName="SHA-512" hashValue="/BLnu0iP93MG+iXNsyQthsSAZW4xZBTLPNUKuOz3bGKKG45DjAfiFDbgwuGo8sqjetDhr0Pz8vsWUNgA3XHb0A==" saltValue="E7bPGYe2D90TXPNA878Crg==" spinCount="100000" sheet="1" objects="1" scenarios="1"/>
  <protectedRanges>
    <protectedRange sqref="F12:F19" name="Oblast2"/>
  </protectedRanges>
  <mergeCells count="2">
    <mergeCell ref="A1:H4"/>
    <mergeCell ref="D20:F20"/>
  </mergeCells>
  <phoneticPr fontId="9" type="noConversion"/>
  <pageMargins left="0.7" right="0.7" top="0.78740157499999996" bottom="0.78740157499999996" header="0.3" footer="0.3"/>
  <pageSetup paperSize="9"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CFBB1-8A4D-4BDC-BC71-C0DCDE9BF7FF}">
  <sheetPr>
    <pageSetUpPr fitToPage="1"/>
  </sheetPr>
  <dimension ref="A1:I18"/>
  <sheetViews>
    <sheetView workbookViewId="0">
      <selection activeCell="E7" sqref="E7"/>
    </sheetView>
  </sheetViews>
  <sheetFormatPr defaultColWidth="9.140625" defaultRowHeight="12.75" x14ac:dyDescent="0.2"/>
  <cols>
    <col min="1" max="1" width="16.85546875" style="14" customWidth="1"/>
    <col min="2" max="2" width="22.42578125" style="13" bestFit="1" customWidth="1"/>
    <col min="3" max="3" width="23.85546875" style="13" bestFit="1" customWidth="1"/>
    <col min="4" max="4" width="9.85546875" style="13" customWidth="1"/>
    <col min="5" max="5" width="16.42578125" style="13" customWidth="1"/>
    <col min="6" max="6" width="18.5703125" style="16" bestFit="1" customWidth="1"/>
    <col min="7" max="7" width="18.5703125" style="13" bestFit="1" customWidth="1"/>
    <col min="8" max="8" width="12.28515625" style="13" customWidth="1"/>
    <col min="9" max="16384" width="9.140625" style="13"/>
  </cols>
  <sheetData>
    <row r="1" spans="1:9" x14ac:dyDescent="0.2">
      <c r="A1" s="154" t="s">
        <v>141</v>
      </c>
      <c r="B1" s="154"/>
      <c r="C1" s="154"/>
      <c r="D1" s="154"/>
      <c r="E1" s="154"/>
      <c r="F1" s="154"/>
      <c r="G1" s="154"/>
      <c r="H1" s="154"/>
    </row>
    <row r="2" spans="1:9" x14ac:dyDescent="0.2">
      <c r="A2" s="154"/>
      <c r="B2" s="154"/>
      <c r="C2" s="154"/>
      <c r="D2" s="154"/>
      <c r="E2" s="154"/>
      <c r="F2" s="154"/>
      <c r="G2" s="154"/>
      <c r="H2" s="154"/>
    </row>
    <row r="3" spans="1:9" x14ac:dyDescent="0.2">
      <c r="A3" s="154"/>
      <c r="B3" s="154"/>
      <c r="C3" s="154"/>
      <c r="D3" s="154"/>
      <c r="E3" s="154"/>
      <c r="F3" s="154"/>
      <c r="G3" s="154"/>
      <c r="H3" s="154"/>
    </row>
    <row r="4" spans="1:9" x14ac:dyDescent="0.2">
      <c r="A4" s="154"/>
      <c r="B4" s="154"/>
      <c r="C4" s="154"/>
      <c r="D4" s="154"/>
      <c r="E4" s="154"/>
      <c r="F4" s="154"/>
      <c r="G4" s="154"/>
      <c r="H4" s="154"/>
    </row>
    <row r="5" spans="1:9" ht="13.5" thickBot="1" x14ac:dyDescent="0.25"/>
    <row r="6" spans="1:9" ht="64.5" thickBot="1" x14ac:dyDescent="0.25">
      <c r="A6" s="49" t="s">
        <v>14</v>
      </c>
      <c r="B6" s="50" t="s">
        <v>15</v>
      </c>
      <c r="C6" s="50" t="s">
        <v>16</v>
      </c>
      <c r="D6" s="50" t="s">
        <v>17</v>
      </c>
      <c r="E6" s="19" t="s">
        <v>247</v>
      </c>
      <c r="F6" s="19" t="s">
        <v>253</v>
      </c>
      <c r="G6" s="18" t="s">
        <v>254</v>
      </c>
      <c r="H6" s="51" t="s">
        <v>18</v>
      </c>
      <c r="I6" s="121"/>
    </row>
    <row r="7" spans="1:9" ht="15" x14ac:dyDescent="0.2">
      <c r="A7" s="52">
        <v>311869017000</v>
      </c>
      <c r="B7" s="53" t="s">
        <v>142</v>
      </c>
      <c r="C7" s="53" t="s">
        <v>143</v>
      </c>
      <c r="D7" s="53" t="s">
        <v>21</v>
      </c>
      <c r="E7" s="90">
        <v>520</v>
      </c>
      <c r="F7" s="42"/>
      <c r="G7" s="64">
        <f>F7*E7</f>
        <v>0</v>
      </c>
      <c r="H7" s="91" t="s">
        <v>22</v>
      </c>
      <c r="I7" s="121"/>
    </row>
    <row r="8" spans="1:9" ht="15" x14ac:dyDescent="0.2">
      <c r="A8" s="115" t="s">
        <v>206</v>
      </c>
      <c r="B8" s="116" t="s">
        <v>211</v>
      </c>
      <c r="C8" s="116" t="s">
        <v>208</v>
      </c>
      <c r="D8" s="116" t="s">
        <v>21</v>
      </c>
      <c r="E8" s="108">
        <v>50</v>
      </c>
      <c r="F8" s="42"/>
      <c r="G8" s="109">
        <f t="shared" ref="G8:G11" si="0">F8*E8</f>
        <v>0</v>
      </c>
      <c r="H8" s="110" t="s">
        <v>22</v>
      </c>
      <c r="I8" s="121"/>
    </row>
    <row r="9" spans="1:9" ht="15" x14ac:dyDescent="0.2">
      <c r="A9" s="115">
        <v>311868102000</v>
      </c>
      <c r="B9" s="116" t="s">
        <v>212</v>
      </c>
      <c r="C9" s="116" t="s">
        <v>208</v>
      </c>
      <c r="D9" s="116" t="s">
        <v>21</v>
      </c>
      <c r="E9" s="108">
        <v>100</v>
      </c>
      <c r="F9" s="42"/>
      <c r="G9" s="109">
        <f t="shared" si="0"/>
        <v>0</v>
      </c>
      <c r="H9" s="110" t="s">
        <v>22</v>
      </c>
      <c r="I9" s="101"/>
    </row>
    <row r="10" spans="1:9" ht="15" x14ac:dyDescent="0.2">
      <c r="A10" s="115">
        <v>7401019092500</v>
      </c>
      <c r="B10" s="116" t="s">
        <v>213</v>
      </c>
      <c r="C10" s="116" t="s">
        <v>209</v>
      </c>
      <c r="D10" s="116" t="s">
        <v>21</v>
      </c>
      <c r="E10" s="108">
        <v>500</v>
      </c>
      <c r="F10" s="42"/>
      <c r="G10" s="109">
        <f t="shared" si="0"/>
        <v>0</v>
      </c>
      <c r="H10" s="110" t="s">
        <v>22</v>
      </c>
      <c r="I10" s="101"/>
    </row>
    <row r="11" spans="1:9" ht="21.75" customHeight="1" thickBot="1" x14ac:dyDescent="0.25">
      <c r="A11" s="111" t="s">
        <v>207</v>
      </c>
      <c r="B11" s="112" t="s">
        <v>214</v>
      </c>
      <c r="C11" s="112" t="s">
        <v>210</v>
      </c>
      <c r="D11" s="112" t="s">
        <v>21</v>
      </c>
      <c r="E11" s="113">
        <v>30</v>
      </c>
      <c r="F11" s="42"/>
      <c r="G11" s="114">
        <f t="shared" si="0"/>
        <v>0</v>
      </c>
      <c r="H11" s="118" t="s">
        <v>22</v>
      </c>
      <c r="I11" s="12"/>
    </row>
    <row r="12" spans="1:9" ht="13.5" thickBot="1" x14ac:dyDescent="0.25">
      <c r="A12" s="34"/>
      <c r="B12" s="15"/>
      <c r="C12" s="15"/>
      <c r="D12" s="163" t="s">
        <v>250</v>
      </c>
      <c r="E12" s="164"/>
      <c r="F12" s="165"/>
      <c r="G12" s="45">
        <f>SUM(G7:G11)</f>
        <v>0</v>
      </c>
      <c r="H12" s="15"/>
    </row>
    <row r="13" spans="1:9" x14ac:dyDescent="0.2">
      <c r="A13" s="34"/>
      <c r="B13" s="15"/>
      <c r="C13" s="15"/>
      <c r="D13" s="15"/>
      <c r="E13" s="15"/>
      <c r="F13" s="35"/>
      <c r="G13" s="15"/>
      <c r="H13" s="15"/>
    </row>
    <row r="14" spans="1:9" x14ac:dyDescent="0.2">
      <c r="A14" s="34"/>
      <c r="B14" s="15"/>
      <c r="C14" s="15"/>
      <c r="D14" s="15"/>
      <c r="E14" s="15"/>
      <c r="F14" s="35"/>
      <c r="G14" s="15"/>
      <c r="H14" s="15"/>
    </row>
    <row r="15" spans="1:9" x14ac:dyDescent="0.2">
      <c r="A15" s="15"/>
      <c r="B15" s="31"/>
      <c r="C15" s="31"/>
      <c r="D15" s="31"/>
      <c r="E15" s="15"/>
      <c r="F15" s="15"/>
      <c r="G15" s="15"/>
      <c r="H15" s="15"/>
    </row>
    <row r="16" spans="1:9" x14ac:dyDescent="0.2">
      <c r="A16" s="34"/>
      <c r="B16" s="15"/>
      <c r="C16" s="15"/>
      <c r="D16" s="15"/>
      <c r="E16" s="15"/>
      <c r="F16" s="35"/>
      <c r="G16" s="15"/>
      <c r="H16" s="15"/>
    </row>
    <row r="17" spans="1:8" x14ac:dyDescent="0.2">
      <c r="A17" s="34"/>
      <c r="B17" s="15"/>
      <c r="C17" s="15"/>
      <c r="D17" s="15"/>
      <c r="E17" s="15"/>
      <c r="F17" s="35"/>
      <c r="G17" s="15"/>
      <c r="H17" s="15"/>
    </row>
    <row r="18" spans="1:8" x14ac:dyDescent="0.2">
      <c r="A18" s="34"/>
      <c r="B18" s="15"/>
      <c r="C18" s="15"/>
      <c r="D18" s="15"/>
      <c r="E18" s="15"/>
      <c r="F18" s="35"/>
      <c r="G18" s="15"/>
      <c r="H18" s="15"/>
    </row>
  </sheetData>
  <sheetProtection algorithmName="SHA-512" hashValue="xkwBUcC9qWa0OIYqNkV6qDMDKHvhy1vPsgzkGgdxtrfVrpmQyB09YH16VwyLyG1PjviQ+xoTIxkkiAwob6FqxQ==" saltValue="YkjcANOiwo44mxysrHVUrA==" spinCount="100000" sheet="1" objects="1" scenarios="1"/>
  <protectedRanges>
    <protectedRange sqref="F7:F11" name="Oblast2"/>
  </protectedRanges>
  <mergeCells count="2">
    <mergeCell ref="A1:H4"/>
    <mergeCell ref="D12:F12"/>
  </mergeCells>
  <dataValidations count="1">
    <dataValidation type="list" allowBlank="1" showInputMessage="1" showErrorMessage="1" sqref="H7:H11" xr:uid="{71B2962F-6DD0-4905-95AA-E1C9C2EAD75A}">
      <formula1>#REF!</formula1>
    </dataValidation>
  </dataValidations>
  <pageMargins left="0.7" right="0.7" top="0.78740157499999996" bottom="0.78740157499999996" header="0.3" footer="0.3"/>
  <pageSetup paperSize="9" scale="8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1C70F-2917-4458-A20D-9C92599D82FD}">
  <sheetPr>
    <pageSetUpPr fitToPage="1"/>
  </sheetPr>
  <dimension ref="A1:H8"/>
  <sheetViews>
    <sheetView workbookViewId="0">
      <selection activeCell="E7" sqref="E7"/>
    </sheetView>
  </sheetViews>
  <sheetFormatPr defaultRowHeight="15" x14ac:dyDescent="0.25"/>
  <cols>
    <col min="1" max="1" width="13.140625" bestFit="1" customWidth="1"/>
    <col min="2" max="2" width="27" bestFit="1" customWidth="1"/>
    <col min="3" max="3" width="21.85546875" bestFit="1" customWidth="1"/>
    <col min="4" max="4" width="13.28515625" bestFit="1" customWidth="1"/>
    <col min="5" max="5" width="15" bestFit="1" customWidth="1"/>
    <col min="6" max="6" width="14.5703125" bestFit="1" customWidth="1"/>
    <col min="7" max="7" width="17.7109375" bestFit="1" customWidth="1"/>
    <col min="8" max="8" width="13.28515625" bestFit="1" customWidth="1"/>
  </cols>
  <sheetData>
    <row r="1" spans="1:8" x14ac:dyDescent="0.25">
      <c r="A1" s="154" t="s">
        <v>144</v>
      </c>
      <c r="B1" s="154"/>
      <c r="C1" s="154"/>
      <c r="D1" s="154"/>
      <c r="E1" s="154"/>
      <c r="F1" s="154"/>
      <c r="G1" s="154"/>
      <c r="H1" s="154"/>
    </row>
    <row r="2" spans="1:8" x14ac:dyDescent="0.25">
      <c r="A2" s="154"/>
      <c r="B2" s="154"/>
      <c r="C2" s="154"/>
      <c r="D2" s="154"/>
      <c r="E2" s="154"/>
      <c r="F2" s="154"/>
      <c r="G2" s="154"/>
      <c r="H2" s="154"/>
    </row>
    <row r="3" spans="1:8" x14ac:dyDescent="0.25">
      <c r="A3" s="154"/>
      <c r="B3" s="154"/>
      <c r="C3" s="154"/>
      <c r="D3" s="154"/>
      <c r="E3" s="154"/>
      <c r="F3" s="154"/>
      <c r="G3" s="154"/>
      <c r="H3" s="154"/>
    </row>
    <row r="4" spans="1:8" x14ac:dyDescent="0.25">
      <c r="A4" s="154"/>
      <c r="B4" s="154"/>
      <c r="C4" s="154"/>
      <c r="D4" s="154"/>
      <c r="E4" s="154"/>
      <c r="F4" s="154"/>
      <c r="G4" s="154"/>
      <c r="H4" s="154"/>
    </row>
    <row r="5" spans="1:8" ht="15.75" thickBot="1" x14ac:dyDescent="0.3">
      <c r="A5" s="14"/>
      <c r="B5" s="13"/>
      <c r="C5" s="13"/>
      <c r="D5" s="13"/>
      <c r="E5" s="13"/>
      <c r="F5" s="16"/>
      <c r="G5" s="13"/>
      <c r="H5" s="13"/>
    </row>
    <row r="6" spans="1:8" ht="77.25" thickBot="1" x14ac:dyDescent="0.3">
      <c r="A6" s="49" t="s">
        <v>14</v>
      </c>
      <c r="B6" s="50" t="s">
        <v>15</v>
      </c>
      <c r="C6" s="50" t="s">
        <v>16</v>
      </c>
      <c r="D6" s="50" t="s">
        <v>17</v>
      </c>
      <c r="E6" s="19" t="s">
        <v>247</v>
      </c>
      <c r="F6" s="19" t="s">
        <v>253</v>
      </c>
      <c r="G6" s="18" t="s">
        <v>254</v>
      </c>
      <c r="H6" s="51" t="s">
        <v>18</v>
      </c>
    </row>
    <row r="7" spans="1:8" ht="15.75" thickBot="1" x14ac:dyDescent="0.3">
      <c r="A7" s="92">
        <v>319428068400</v>
      </c>
      <c r="B7" s="93" t="s">
        <v>145</v>
      </c>
      <c r="C7" s="93" t="s">
        <v>146</v>
      </c>
      <c r="D7" s="93" t="s">
        <v>21</v>
      </c>
      <c r="E7" s="94">
        <v>24</v>
      </c>
      <c r="F7" s="95"/>
      <c r="G7" s="96">
        <f>F7*E7</f>
        <v>0</v>
      </c>
      <c r="H7" s="76" t="s">
        <v>64</v>
      </c>
    </row>
    <row r="8" spans="1:8" ht="15.75" thickBot="1" x14ac:dyDescent="0.3">
      <c r="A8" s="34"/>
      <c r="B8" s="15"/>
      <c r="C8" s="15"/>
      <c r="D8" s="163" t="s">
        <v>250</v>
      </c>
      <c r="E8" s="164"/>
      <c r="F8" s="165"/>
      <c r="G8" s="143">
        <f>SUM(G7:G7)</f>
        <v>0</v>
      </c>
      <c r="H8" s="15"/>
    </row>
  </sheetData>
  <sheetProtection algorithmName="SHA-512" hashValue="WgryiZDkr9itYK5mgbiwcrYlIXuGvwhCFmVJnUbMP9WcTdy8ScRl98ms5HvcTYF5zBlHCMjsHnWnby+Wwv6hMw==" saltValue="R92L8rmIWZMH3CsZrIdv0g==" spinCount="100000" sheet="1" objects="1" scenarios="1"/>
  <mergeCells count="2">
    <mergeCell ref="A1:H4"/>
    <mergeCell ref="D8:F8"/>
  </mergeCells>
  <hyperlinks>
    <hyperlink ref="G8" location="Ceník!A1" display="Ceník!A1" xr:uid="{96D17759-B564-440B-994B-7177A9FD4CEA}"/>
  </hyperlinks>
  <pageMargins left="0.7" right="0.7" top="0.78740157499999996" bottom="0.78740157499999996" header="0.3" footer="0.3"/>
  <pageSetup paperSize="9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B6E16-128E-43FE-AD79-C65C9596A36F}">
  <sheetPr>
    <pageSetUpPr fitToPage="1"/>
  </sheetPr>
  <dimension ref="A1:H16"/>
  <sheetViews>
    <sheetView workbookViewId="0">
      <selection activeCell="E15" sqref="E15"/>
    </sheetView>
  </sheetViews>
  <sheetFormatPr defaultRowHeight="15" x14ac:dyDescent="0.25"/>
  <cols>
    <col min="1" max="1" width="13.140625" bestFit="1" customWidth="1"/>
    <col min="2" max="2" width="27" bestFit="1" customWidth="1"/>
    <col min="3" max="3" width="14.7109375" bestFit="1" customWidth="1"/>
    <col min="4" max="4" width="18.85546875" customWidth="1"/>
    <col min="5" max="5" width="17" customWidth="1"/>
    <col min="6" max="6" width="17.140625" customWidth="1"/>
    <col min="7" max="7" width="22.28515625" customWidth="1"/>
    <col min="8" max="8" width="14.42578125" customWidth="1"/>
  </cols>
  <sheetData>
    <row r="1" spans="1:8" x14ac:dyDescent="0.25">
      <c r="A1" s="154"/>
      <c r="B1" s="154"/>
      <c r="C1" s="154"/>
      <c r="D1" s="154"/>
      <c r="E1" s="154"/>
      <c r="F1" s="154"/>
      <c r="G1" s="154"/>
      <c r="H1" s="154"/>
    </row>
    <row r="2" spans="1:8" x14ac:dyDescent="0.25">
      <c r="A2" s="154"/>
      <c r="B2" s="154"/>
      <c r="C2" s="154"/>
      <c r="D2" s="154"/>
      <c r="E2" s="154"/>
      <c r="F2" s="154"/>
      <c r="G2" s="154"/>
      <c r="H2" s="154"/>
    </row>
    <row r="3" spans="1:8" x14ac:dyDescent="0.25">
      <c r="A3" s="154"/>
      <c r="B3" s="154"/>
      <c r="C3" s="154"/>
      <c r="D3" s="154"/>
      <c r="E3" s="154"/>
      <c r="F3" s="154"/>
      <c r="G3" s="154"/>
      <c r="H3" s="154"/>
    </row>
    <row r="4" spans="1:8" x14ac:dyDescent="0.25">
      <c r="A4" s="154"/>
      <c r="B4" s="154"/>
      <c r="C4" s="154"/>
      <c r="D4" s="154"/>
      <c r="E4" s="154"/>
      <c r="F4" s="154"/>
      <c r="G4" s="154"/>
      <c r="H4" s="154"/>
    </row>
    <row r="5" spans="1:8" ht="15.75" thickBot="1" x14ac:dyDescent="0.3">
      <c r="A5" s="14"/>
      <c r="B5" s="13"/>
      <c r="C5" s="13"/>
      <c r="D5" s="13"/>
      <c r="E5" s="13"/>
      <c r="F5" s="16"/>
      <c r="G5" s="13"/>
      <c r="H5" s="13"/>
    </row>
    <row r="6" spans="1:8" ht="64.5" thickBot="1" x14ac:dyDescent="0.3">
      <c r="A6" s="17" t="s">
        <v>14</v>
      </c>
      <c r="B6" s="18" t="s">
        <v>15</v>
      </c>
      <c r="C6" s="18" t="s">
        <v>16</v>
      </c>
      <c r="D6" s="18" t="s">
        <v>17</v>
      </c>
      <c r="E6" s="19" t="s">
        <v>247</v>
      </c>
      <c r="F6" s="19" t="s">
        <v>253</v>
      </c>
      <c r="G6" s="18" t="s">
        <v>254</v>
      </c>
      <c r="H6" s="20" t="s">
        <v>18</v>
      </c>
    </row>
    <row r="7" spans="1:8" x14ac:dyDescent="0.25">
      <c r="A7" s="52">
        <v>311846003800</v>
      </c>
      <c r="B7" s="53" t="s">
        <v>147</v>
      </c>
      <c r="C7" s="53" t="s">
        <v>148</v>
      </c>
      <c r="D7" s="53" t="s">
        <v>21</v>
      </c>
      <c r="E7" s="54">
        <v>240</v>
      </c>
      <c r="F7" s="84"/>
      <c r="G7" s="89">
        <f>F7*E7</f>
        <v>0</v>
      </c>
      <c r="H7" s="86" t="s">
        <v>22</v>
      </c>
    </row>
    <row r="8" spans="1:8" x14ac:dyDescent="0.25">
      <c r="A8" s="26">
        <v>311846003900</v>
      </c>
      <c r="B8" s="27" t="s">
        <v>149</v>
      </c>
      <c r="C8" s="27" t="s">
        <v>148</v>
      </c>
      <c r="D8" s="27" t="s">
        <v>21</v>
      </c>
      <c r="E8" s="55">
        <v>240</v>
      </c>
      <c r="F8" s="42"/>
      <c r="G8" s="48">
        <f t="shared" ref="G8:G15" si="0">F8*E8</f>
        <v>0</v>
      </c>
      <c r="H8" s="75" t="s">
        <v>22</v>
      </c>
    </row>
    <row r="9" spans="1:8" x14ac:dyDescent="0.25">
      <c r="A9" s="26">
        <v>311846004000</v>
      </c>
      <c r="B9" s="27" t="s">
        <v>150</v>
      </c>
      <c r="C9" s="27" t="s">
        <v>148</v>
      </c>
      <c r="D9" s="27" t="s">
        <v>21</v>
      </c>
      <c r="E9" s="55">
        <v>240</v>
      </c>
      <c r="F9" s="42"/>
      <c r="G9" s="48">
        <f t="shared" si="0"/>
        <v>0</v>
      </c>
      <c r="H9" s="75" t="s">
        <v>22</v>
      </c>
    </row>
    <row r="10" spans="1:8" x14ac:dyDescent="0.25">
      <c r="A10" s="26">
        <v>311846004100</v>
      </c>
      <c r="B10" s="27" t="s">
        <v>151</v>
      </c>
      <c r="C10" s="27" t="s">
        <v>148</v>
      </c>
      <c r="D10" s="27" t="s">
        <v>21</v>
      </c>
      <c r="E10" s="55">
        <v>240</v>
      </c>
      <c r="F10" s="42"/>
      <c r="G10" s="48">
        <f t="shared" si="0"/>
        <v>0</v>
      </c>
      <c r="H10" s="75" t="s">
        <v>22</v>
      </c>
    </row>
    <row r="11" spans="1:8" x14ac:dyDescent="0.25">
      <c r="A11" s="26">
        <v>311846004200</v>
      </c>
      <c r="B11" s="27" t="s">
        <v>152</v>
      </c>
      <c r="C11" s="27" t="s">
        <v>148</v>
      </c>
      <c r="D11" s="27" t="s">
        <v>21</v>
      </c>
      <c r="E11" s="55">
        <v>240</v>
      </c>
      <c r="F11" s="42"/>
      <c r="G11" s="48">
        <f t="shared" si="0"/>
        <v>0</v>
      </c>
      <c r="H11" s="75" t="s">
        <v>22</v>
      </c>
    </row>
    <row r="12" spans="1:8" x14ac:dyDescent="0.25">
      <c r="A12" s="26">
        <v>311846004300</v>
      </c>
      <c r="B12" s="27" t="s">
        <v>153</v>
      </c>
      <c r="C12" s="27" t="s">
        <v>148</v>
      </c>
      <c r="D12" s="27" t="s">
        <v>21</v>
      </c>
      <c r="E12" s="55">
        <v>240</v>
      </c>
      <c r="F12" s="42"/>
      <c r="G12" s="48">
        <f t="shared" si="0"/>
        <v>0</v>
      </c>
      <c r="H12" s="75" t="s">
        <v>22</v>
      </c>
    </row>
    <row r="13" spans="1:8" x14ac:dyDescent="0.25">
      <c r="A13" s="26">
        <v>311846004400</v>
      </c>
      <c r="B13" s="27" t="s">
        <v>154</v>
      </c>
      <c r="C13" s="27" t="s">
        <v>148</v>
      </c>
      <c r="D13" s="27" t="s">
        <v>21</v>
      </c>
      <c r="E13" s="55">
        <v>240</v>
      </c>
      <c r="F13" s="42"/>
      <c r="G13" s="48">
        <f t="shared" si="0"/>
        <v>0</v>
      </c>
      <c r="H13" s="75" t="s">
        <v>22</v>
      </c>
    </row>
    <row r="14" spans="1:8" x14ac:dyDescent="0.25">
      <c r="A14" s="26">
        <v>311846004500</v>
      </c>
      <c r="B14" s="27" t="s">
        <v>155</v>
      </c>
      <c r="C14" s="27" t="s">
        <v>148</v>
      </c>
      <c r="D14" s="27" t="s">
        <v>21</v>
      </c>
      <c r="E14" s="55">
        <v>240</v>
      </c>
      <c r="F14" s="42"/>
      <c r="G14" s="48">
        <f t="shared" si="0"/>
        <v>0</v>
      </c>
      <c r="H14" s="75" t="s">
        <v>22</v>
      </c>
    </row>
    <row r="15" spans="1:8" ht="15.75" thickBot="1" x14ac:dyDescent="0.3">
      <c r="A15" s="32">
        <v>311846004600</v>
      </c>
      <c r="B15" s="33" t="s">
        <v>156</v>
      </c>
      <c r="C15" s="33" t="s">
        <v>148</v>
      </c>
      <c r="D15" s="60" t="s">
        <v>21</v>
      </c>
      <c r="E15" s="133">
        <v>240</v>
      </c>
      <c r="F15" s="62"/>
      <c r="G15" s="97">
        <f t="shared" si="0"/>
        <v>0</v>
      </c>
      <c r="H15" s="76" t="s">
        <v>22</v>
      </c>
    </row>
    <row r="16" spans="1:8" ht="15.75" thickBot="1" x14ac:dyDescent="0.3">
      <c r="A16" s="34"/>
      <c r="B16" s="15"/>
      <c r="C16" s="15"/>
      <c r="D16" s="160" t="s">
        <v>250</v>
      </c>
      <c r="E16" s="161"/>
      <c r="F16" s="162"/>
      <c r="G16" s="137">
        <f>SUM(G7:G15)</f>
        <v>0</v>
      </c>
      <c r="H16" s="15"/>
    </row>
  </sheetData>
  <sheetProtection algorithmName="SHA-512" hashValue="XmaoeQG5lEszgzOq8aImcbj56vCt3jq520dQdZB63EmBDkJGkY8xmlqmnla5lR8tAnMOBg5WikjPB0DPl0KeaQ==" saltValue="N7+ZW1nNXDeBfqgmXcdxUA==" spinCount="100000" sheet="1" objects="1" scenarios="1"/>
  <mergeCells count="2">
    <mergeCell ref="A1:H4"/>
    <mergeCell ref="D16:F16"/>
  </mergeCells>
  <dataValidations count="1">
    <dataValidation type="list" allowBlank="1" showInputMessage="1" showErrorMessage="1" sqref="H7:H15" xr:uid="{4D31E454-8C17-411E-B384-59B7AEC7C2B2}">
      <formula1>#REF!</formula1>
    </dataValidation>
  </dataValidations>
  <hyperlinks>
    <hyperlink ref="G16" location="'8. Vruty'!A1" display="'8. Vruty'!A1" xr:uid="{A5805384-0794-456D-96C0-A17A5C88238F}"/>
  </hyperlinks>
  <pageMargins left="0.7" right="0.7" top="0.78740157499999996" bottom="0.78740157499999996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Ceník</vt:lpstr>
      <vt:lpstr>1. Šrouby</vt:lpstr>
      <vt:lpstr>2. Matice</vt:lpstr>
      <vt:lpstr>3. Podložky</vt:lpstr>
      <vt:lpstr>4. Závlačky</vt:lpstr>
      <vt:lpstr>5. Kolíky a čepy</vt:lpstr>
      <vt:lpstr>6. Nýty</vt:lpstr>
      <vt:lpstr>7. Fitinky, šroubení</vt:lpstr>
      <vt:lpstr>8. Vruty</vt:lpstr>
      <vt:lpstr>9. Tyče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Buček</dc:creator>
  <cp:lastModifiedBy>Ráchelová Marcela</cp:lastModifiedBy>
  <cp:lastPrinted>2022-06-01T05:44:00Z</cp:lastPrinted>
  <dcterms:created xsi:type="dcterms:W3CDTF">2021-07-08T13:33:54Z</dcterms:created>
  <dcterms:modified xsi:type="dcterms:W3CDTF">2022-09-13T09:37:48Z</dcterms:modified>
</cp:coreProperties>
</file>