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02_Oddělení údržby\01_Oddělení údržby\04_3600_Stavební údržba\Úklidy\"/>
    </mc:Choice>
  </mc:AlternateContent>
  <xr:revisionPtr revIDLastSave="0" documentId="13_ncr:1_{FAE71319-FD8C-44B1-BEB8-C05B883039B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." sheetId="5" r:id="rId1"/>
  </sheets>
  <definedNames>
    <definedName name="_xlnm._FilterDatabase" localSheetId="0" hidden="1">tab.!#REF!</definedName>
    <definedName name="_xlnm.Print_Titles" localSheetId="0">tab.!$30:$30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5" l="1"/>
  <c r="I18" i="5"/>
  <c r="I17" i="5"/>
  <c r="I16" i="5"/>
  <c r="G18" i="5" l="1"/>
  <c r="G17" i="5"/>
  <c r="G16" i="5"/>
  <c r="E19" i="5"/>
  <c r="E18" i="5"/>
  <c r="E17" i="5"/>
  <c r="E16" i="5"/>
  <c r="C19" i="5"/>
  <c r="C18" i="5"/>
  <c r="C17" i="5"/>
  <c r="C16" i="5"/>
  <c r="H19" i="5"/>
  <c r="F19" i="5"/>
  <c r="D19" i="5"/>
  <c r="B19" i="5"/>
  <c r="G19" i="5" l="1"/>
  <c r="E22" i="5" l="1"/>
  <c r="E23" i="5" s="1"/>
  <c r="E21" i="5" s="1"/>
</calcChain>
</file>

<file path=xl/sharedStrings.xml><?xml version="1.0" encoding="utf-8"?>
<sst xmlns="http://schemas.openxmlformats.org/spreadsheetml/2006/main" count="31" uniqueCount="22">
  <si>
    <t>koberec</t>
  </si>
  <si>
    <t>2x týdně</t>
  </si>
  <si>
    <t>povrch</t>
  </si>
  <si>
    <t>pvc/dlažba</t>
  </si>
  <si>
    <t>5x týdně</t>
  </si>
  <si>
    <t>cena Kč/rok</t>
  </si>
  <si>
    <t>celkem</t>
  </si>
  <si>
    <t>* letní/zimní režim= 30 týdnů úklid 1x týdně a 22 týdnů úklid 2x týdně</t>
  </si>
  <si>
    <t>Výpočet celkové ceny za úklid</t>
  </si>
  <si>
    <t>Cena v Kč bez DPH za jeden rok</t>
  </si>
  <si>
    <t>Cena v Kč bez DPH za měsíční úklid</t>
  </si>
  <si>
    <t>letní/zimní*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</si>
  <si>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koberců a povrchů s obdobnou technologií úklidu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</si>
  <si>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</si>
  <si>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Zadejte nabídkovou cenu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(Kč bez DPH)</t>
    </r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</si>
  <si>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PVC, dlažby a povrchů s obdobnou technologií úklidu</t>
    </r>
  </si>
  <si>
    <t>beton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</si>
  <si>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betonových povrchů s obdobnou technologií úklidu</t>
    </r>
  </si>
  <si>
    <t>Cena v Kč bez DPH za dobu plnění smlouvy (2 roky)</t>
  </si>
  <si>
    <t>Příloha č. 2 k smlouvě S 217/24 výpočtová tabulka</t>
  </si>
  <si>
    <t>1x ročně - všechny koberce mokrou cestou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</si>
  <si>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a ceny pro jednotlivé četnosti úklidu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</si>
</sst>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4" borderId="3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quotePrefix="1" applyFont="1" applyFill="1" applyProtection="1">
      <protection hidden="1"/>
    </xf>
    <xf numFmtId="164" fontId="2" fillId="2" borderId="0" xfId="0" applyNumberFormat="1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0" fontId="0" fillId="2" borderId="2" xfId="0" applyFill="1" applyBorder="1" applyProtection="1">
      <protection hidden="1"/>
    </xf>
    <xf numFmtId="164" fontId="0" fillId="2" borderId="7" xfId="0" applyNumberFormat="1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4" xfId="0" applyFill="1" applyBorder="1" applyProtection="1">
      <protection hidden="1"/>
    </xf>
    <xf numFmtId="164" fontId="0" fillId="2" borderId="8" xfId="0" applyNumberFormat="1" applyFill="1" applyBorder="1" applyProtection="1">
      <protection hidden="1"/>
    </xf>
    <xf numFmtId="164" fontId="0" fillId="2" borderId="5" xfId="0" applyNumberFormat="1" applyFill="1" applyBorder="1" applyProtection="1">
      <protection hidden="1"/>
    </xf>
    <xf numFmtId="0" fontId="5" fillId="2" borderId="0" xfId="0" applyFont="1" applyFill="1" applyProtection="1">
      <protection hidden="1"/>
    </xf>
    <xf numFmtId="164" fontId="5" fillId="2" borderId="0" xfId="0" applyNumberFormat="1" applyFont="1" applyFill="1" applyProtection="1">
      <protection hidden="1"/>
    </xf>
    <xf numFmtId="0" fontId="5" fillId="2" borderId="0" xfId="0" quotePrefix="1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0" fillId="2" borderId="16" xfId="0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3" borderId="22" xfId="0" applyFill="1" applyBorder="1" applyAlignment="1" applyProtection="1">
      <alignment horizontal="center"/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0" borderId="0" xfId="0" applyAlignment="1">
      <alignment vertical="center"/>
    </xf>
    <xf numFmtId="164" fontId="0" fillId="2" borderId="18" xfId="0" applyNumberFormat="1" applyFill="1" applyBorder="1" applyProtection="1">
      <protection hidden="1"/>
    </xf>
    <xf numFmtId="164" fontId="0" fillId="2" borderId="20" xfId="0" applyNumberFormat="1" applyFill="1" applyBorder="1" applyProtection="1">
      <protection hidden="1"/>
    </xf>
    <xf numFmtId="164" fontId="5" fillId="2" borderId="0" xfId="0" applyNumberFormat="1" applyFont="1" applyFill="1" applyAlignment="1" applyProtection="1">
      <alignment horizontal="center"/>
      <protection hidden="1"/>
    </xf>
    <xf numFmtId="164" fontId="0" fillId="2" borderId="0" xfId="0" applyNumberFormat="1" applyFill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 wrapText="1"/>
      <protection hidden="1"/>
    </xf>
    <xf numFmtId="0" fontId="0" fillId="3" borderId="10" xfId="0" applyFill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N410"/>
  <sheetViews>
    <sheetView tabSelected="1" topLeftCell="A3" workbookViewId="0">
      <selection activeCell="O22" sqref="O22"/>
    </sheetView>
  </sheetViews>
  <sheetFormatPr defaultRowHeight="14.4" x14ac:dyDescent="0.3"/>
  <cols>
    <col min="1" max="2" width="13.6640625" customWidth="1"/>
    <col min="3" max="3" width="16.44140625" customWidth="1"/>
    <col min="4" max="4" width="15.44140625" customWidth="1"/>
    <col min="5" max="5" width="17" customWidth="1"/>
    <col min="6" max="6" width="13.6640625" customWidth="1"/>
    <col min="7" max="7" width="16" customWidth="1"/>
    <col min="8" max="8" width="13.6640625" customWidth="1"/>
    <col min="9" max="9" width="15.33203125" customWidth="1"/>
    <col min="10" max="11" width="13.6640625" customWidth="1"/>
    <col min="12" max="12" width="9.33203125" hidden="1" customWidth="1"/>
    <col min="13" max="13" width="13.33203125" hidden="1" customWidth="1"/>
    <col min="14" max="14" width="12.109375" hidden="1" customWidth="1"/>
    <col min="16" max="16" width="12.88671875" customWidth="1"/>
    <col min="17" max="17" width="10.5546875" customWidth="1"/>
    <col min="18" max="18" width="13" customWidth="1"/>
    <col min="20" max="20" width="11.5546875" customWidth="1"/>
    <col min="22" max="22" width="12.33203125" customWidth="1"/>
    <col min="24" max="24" width="11.88671875" customWidth="1"/>
  </cols>
  <sheetData>
    <row r="1" spans="1:10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5.6" x14ac:dyDescent="0.3">
      <c r="A2" s="4" t="s">
        <v>19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16.2" x14ac:dyDescent="0.3">
      <c r="A5" s="6" t="s">
        <v>14</v>
      </c>
      <c r="B5" s="5"/>
      <c r="C5" s="5"/>
      <c r="D5" s="5"/>
      <c r="E5" s="5"/>
      <c r="F5" s="5"/>
      <c r="G5" s="5"/>
      <c r="H5" s="5"/>
      <c r="I5" s="5"/>
      <c r="J5" s="5"/>
    </row>
    <row r="6" spans="1:10" ht="15" customHeight="1" x14ac:dyDescent="0.3">
      <c r="A6" s="5" t="s">
        <v>3</v>
      </c>
      <c r="B6" s="1">
        <v>0</v>
      </c>
      <c r="C6" s="7" t="s">
        <v>15</v>
      </c>
      <c r="D6" s="8"/>
      <c r="E6" s="8"/>
      <c r="F6" s="8"/>
      <c r="G6" s="5"/>
      <c r="H6" s="5"/>
      <c r="I6" s="5"/>
      <c r="J6" s="5"/>
    </row>
    <row r="7" spans="1:10" ht="15" customHeight="1" x14ac:dyDescent="0.3">
      <c r="A7" s="5" t="s">
        <v>0</v>
      </c>
      <c r="B7" s="1">
        <v>0</v>
      </c>
      <c r="C7" s="7" t="s">
        <v>12</v>
      </c>
      <c r="D7" s="8"/>
      <c r="E7" s="8"/>
      <c r="F7" s="8"/>
      <c r="G7" s="5"/>
      <c r="H7" s="5"/>
      <c r="I7" s="5"/>
      <c r="J7" s="5"/>
    </row>
    <row r="8" spans="1:10" ht="15.6" customHeight="1" x14ac:dyDescent="0.3">
      <c r="A8" s="5" t="s">
        <v>16</v>
      </c>
      <c r="B8" s="1">
        <v>0</v>
      </c>
      <c r="C8" s="7" t="s">
        <v>17</v>
      </c>
      <c r="D8" s="8"/>
      <c r="E8" s="8"/>
      <c r="F8" s="8"/>
      <c r="G8" s="5"/>
      <c r="H8" s="5"/>
      <c r="I8" s="5"/>
      <c r="J8" s="5"/>
    </row>
    <row r="9" spans="1:10" x14ac:dyDescent="0.3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3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5" thickBot="1" x14ac:dyDescent="0.35">
      <c r="A12" s="6" t="s">
        <v>8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2" customFormat="1" ht="16.8" thickBot="1" x14ac:dyDescent="0.35">
      <c r="A13" s="39" t="s">
        <v>21</v>
      </c>
      <c r="B13" s="40"/>
      <c r="C13" s="40"/>
      <c r="D13" s="40"/>
      <c r="E13" s="40"/>
      <c r="F13" s="40"/>
      <c r="G13" s="40"/>
      <c r="H13" s="40"/>
      <c r="I13" s="41"/>
      <c r="J13" s="9"/>
    </row>
    <row r="14" spans="1:10" s="2" customFormat="1" ht="27.6" customHeight="1" x14ac:dyDescent="0.3">
      <c r="A14" s="10"/>
      <c r="B14" s="42" t="s">
        <v>11</v>
      </c>
      <c r="C14" s="43"/>
      <c r="D14" s="42" t="s">
        <v>1</v>
      </c>
      <c r="E14" s="44"/>
      <c r="F14" s="45" t="s">
        <v>4</v>
      </c>
      <c r="G14" s="43"/>
      <c r="H14" s="46" t="s">
        <v>20</v>
      </c>
      <c r="I14" s="47"/>
      <c r="J14" s="9"/>
    </row>
    <row r="15" spans="1:10" s="2" customFormat="1" ht="16.2" x14ac:dyDescent="0.3">
      <c r="A15" s="11" t="s">
        <v>2</v>
      </c>
      <c r="B15" s="12" t="s">
        <v>13</v>
      </c>
      <c r="C15" s="13" t="s">
        <v>5</v>
      </c>
      <c r="D15" s="12" t="s">
        <v>13</v>
      </c>
      <c r="E15" s="14" t="s">
        <v>5</v>
      </c>
      <c r="F15" s="30" t="s">
        <v>13</v>
      </c>
      <c r="G15" s="13" t="s">
        <v>5</v>
      </c>
      <c r="H15" s="12" t="s">
        <v>13</v>
      </c>
      <c r="I15" s="14" t="s">
        <v>5</v>
      </c>
      <c r="J15" s="9"/>
    </row>
    <row r="16" spans="1:10" x14ac:dyDescent="0.3">
      <c r="A16" s="15" t="s">
        <v>0</v>
      </c>
      <c r="B16" s="16">
        <v>458</v>
      </c>
      <c r="C16" s="17">
        <f>B16*B7*(30+(22*2))</f>
        <v>0</v>
      </c>
      <c r="D16" s="16">
        <v>0</v>
      </c>
      <c r="E16" s="18">
        <f>D16*B7*104</f>
        <v>0</v>
      </c>
      <c r="F16" s="31">
        <v>0</v>
      </c>
      <c r="G16" s="17">
        <f>F16*B7*260</f>
        <v>0</v>
      </c>
      <c r="H16" s="16">
        <v>1166</v>
      </c>
      <c r="I16" s="18">
        <f>H16*B7</f>
        <v>0</v>
      </c>
      <c r="J16" s="5"/>
    </row>
    <row r="17" spans="1:10" x14ac:dyDescent="0.3">
      <c r="A17" s="15" t="s">
        <v>3</v>
      </c>
      <c r="B17" s="28">
        <v>5178</v>
      </c>
      <c r="C17" s="17">
        <f>B17*B6*(30+(22*2))</f>
        <v>0</v>
      </c>
      <c r="D17" s="16">
        <v>270</v>
      </c>
      <c r="E17" s="18">
        <f>D17*B6*104</f>
        <v>0</v>
      </c>
      <c r="F17" s="31">
        <v>2388</v>
      </c>
      <c r="G17" s="17">
        <f>F17*B6*260</f>
        <v>0</v>
      </c>
      <c r="H17" s="28">
        <v>0</v>
      </c>
      <c r="I17" s="18">
        <f>H17*B6</f>
        <v>0</v>
      </c>
      <c r="J17" s="5"/>
    </row>
    <row r="18" spans="1:10" x14ac:dyDescent="0.3">
      <c r="A18" s="27" t="s">
        <v>16</v>
      </c>
      <c r="B18" s="16">
        <v>12</v>
      </c>
      <c r="C18" s="36">
        <f>B18*B8*(30+(22*2))</f>
        <v>0</v>
      </c>
      <c r="D18" s="16">
        <v>3566</v>
      </c>
      <c r="E18" s="18">
        <f>D18*B8*104</f>
        <v>0</v>
      </c>
      <c r="F18" s="32">
        <v>0</v>
      </c>
      <c r="G18" s="17">
        <f>F18*B8*260</f>
        <v>0</v>
      </c>
      <c r="H18" s="16">
        <v>0</v>
      </c>
      <c r="I18" s="35">
        <f>H18*B8</f>
        <v>0</v>
      </c>
      <c r="J18" s="5"/>
    </row>
    <row r="19" spans="1:10" ht="15" thickBot="1" x14ac:dyDescent="0.35">
      <c r="A19" s="19" t="s">
        <v>6</v>
      </c>
      <c r="B19" s="29">
        <f>SUM(B16:B18)</f>
        <v>5648</v>
      </c>
      <c r="C19" s="21">
        <f>C16+C17+C18</f>
        <v>0</v>
      </c>
      <c r="D19" s="20">
        <f>SUM(D16:D18)</f>
        <v>3836</v>
      </c>
      <c r="E19" s="22">
        <f>E16+E17+E18</f>
        <v>0</v>
      </c>
      <c r="F19" s="33">
        <f>SUM(F16:F18)</f>
        <v>2388</v>
      </c>
      <c r="G19" s="21">
        <f>G16+G17+G18</f>
        <v>0</v>
      </c>
      <c r="H19" s="29">
        <f>SUM(H16:H18)</f>
        <v>1166</v>
      </c>
      <c r="I19" s="22">
        <f>I16+I17+I18</f>
        <v>0</v>
      </c>
      <c r="J19" s="5"/>
    </row>
    <row r="20" spans="1:10" x14ac:dyDescent="0.3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ht="15.6" x14ac:dyDescent="0.3">
      <c r="A21" s="6" t="s">
        <v>18</v>
      </c>
      <c r="B21" s="5"/>
      <c r="C21" s="5"/>
      <c r="D21" s="5"/>
      <c r="E21" s="37">
        <f>E23*12*2</f>
        <v>0</v>
      </c>
      <c r="F21" s="37"/>
      <c r="G21" s="5"/>
      <c r="H21" s="5"/>
      <c r="I21" s="5"/>
      <c r="J21" s="5"/>
    </row>
    <row r="22" spans="1:10" x14ac:dyDescent="0.3">
      <c r="A22" s="5" t="s">
        <v>9</v>
      </c>
      <c r="B22" s="5"/>
      <c r="C22" s="5"/>
      <c r="D22" s="5"/>
      <c r="E22" s="38">
        <f>SUM(C19,E19,G19,I19)</f>
        <v>0</v>
      </c>
      <c r="F22" s="38"/>
      <c r="G22" s="5"/>
      <c r="H22" s="5"/>
      <c r="I22" s="5"/>
      <c r="J22" s="5"/>
    </row>
    <row r="23" spans="1:10" ht="15.6" x14ac:dyDescent="0.3">
      <c r="A23" s="6" t="s">
        <v>10</v>
      </c>
      <c r="B23" s="5"/>
      <c r="C23" s="5"/>
      <c r="D23" s="5"/>
      <c r="E23" s="37">
        <f>E22/12</f>
        <v>0</v>
      </c>
      <c r="F23" s="37"/>
      <c r="G23" s="23"/>
      <c r="H23" s="5"/>
      <c r="I23" s="5"/>
      <c r="J23" s="5"/>
    </row>
    <row r="24" spans="1:10" ht="15.6" x14ac:dyDescent="0.3">
      <c r="A24" s="5"/>
      <c r="B24" s="5"/>
      <c r="C24" s="24"/>
      <c r="D24" s="25"/>
      <c r="E24" s="26"/>
      <c r="F24" s="26"/>
      <c r="G24" s="26"/>
      <c r="H24" s="5"/>
      <c r="I24" s="5"/>
      <c r="J24" s="5"/>
    </row>
    <row r="25" spans="1:10" x14ac:dyDescent="0.3">
      <c r="A25" s="5" t="s">
        <v>7</v>
      </c>
      <c r="B25" s="5"/>
      <c r="C25" s="5"/>
      <c r="D25" s="5"/>
      <c r="E25" s="5"/>
      <c r="F25" s="5"/>
      <c r="G25" s="5"/>
      <c r="H25" s="5"/>
      <c r="I25" s="5"/>
      <c r="J25" s="5"/>
    </row>
    <row r="28" spans="1:10" x14ac:dyDescent="0.3">
      <c r="C28" s="34"/>
    </row>
    <row r="410" ht="15" customHeight="1" x14ac:dyDescent="0.3"/>
  </sheetData>
  <mergeCells count="8">
    <mergeCell ref="E21:F21"/>
    <mergeCell ref="E22:F22"/>
    <mergeCell ref="E23:F23"/>
    <mergeCell ref="A13:I13"/>
    <mergeCell ref="B14:C14"/>
    <mergeCell ref="D14:E14"/>
    <mergeCell ref="F14:G14"/>
    <mergeCell ref="H14:I14"/>
  </mergeCells>
  <pageMargins left="0.70866141732283472" right="0.70866141732283472" top="0.78740157480314965" bottom="0.78740157480314965" header="0.31496062992125984" footer="0.31496062992125984"/>
  <pageSetup paperSize="9" scale="9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</vt:lpstr>
      <vt:lpstr>tab.!Názvy_tisku</vt:lpstr>
    </vt:vector>
  </TitlesOfParts>
  <Company>vop2000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Štramberský Petr</dc:creator>
  <cp:lastModifiedBy>Martin Vašek</cp:lastModifiedBy>
  <cp:lastPrinted>2018-10-22T10:24:50Z</cp:lastPrinted>
  <dcterms:created xsi:type="dcterms:W3CDTF">2013-04-22T06:52:24Z</dcterms:created>
  <dcterms:modified xsi:type="dcterms:W3CDTF">2024-12-03T08:56:59Z</dcterms:modified>
</cp:coreProperties>
</file>