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2_VZMR\2025\018_MAR vytápění objektů 8,15,30,62 + centrální řízení spotřeby plynu\2_ZD na E-ZAK\"/>
    </mc:Choice>
  </mc:AlternateContent>
  <xr:revisionPtr revIDLastSave="0" documentId="8_{2228224E-5C54-4098-BB41-EF0A1D83F671}" xr6:coauthVersionLast="47" xr6:coauthVersionMax="47" xr10:uidLastSave="{00000000-0000-0000-0000-000000000000}"/>
  <bookViews>
    <workbookView xWindow="-120" yWindow="-120" windowWidth="29040" windowHeight="15840" xr2:uid="{484E7029-6C10-42DA-BC49-5411084BAFDD}"/>
  </bookViews>
  <sheets>
    <sheet name="Průvodní list" sheetId="11" r:id="rId1"/>
    <sheet name="8 - Kuchyň kotelna" sheetId="2" r:id="rId2"/>
    <sheet name="15 - St. h šatny" sheetId="3" r:id="rId3"/>
    <sheet name="15 - St. hala Probst" sheetId="4" r:id="rId4"/>
    <sheet name="15 - Dílna Linde" sheetId="5" r:id="rId5"/>
    <sheet name="16 - St.H býv. top" sheetId="6" r:id="rId6"/>
    <sheet name="St.h hlavní loď" sheetId="7" r:id="rId7"/>
    <sheet name="30 - Přípravkárna" sheetId="8" r:id="rId8"/>
    <sheet name="62 - Pálení" sheetId="9" r:id="rId9"/>
    <sheet name="Spotřeby plynu"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0" l="1"/>
  <c r="E24" i="10"/>
  <c r="E23" i="10"/>
  <c r="E46" i="10"/>
  <c r="E45" i="10"/>
  <c r="E44" i="10"/>
  <c r="E43" i="10"/>
  <c r="E42" i="10"/>
  <c r="E41" i="10"/>
  <c r="E40" i="10"/>
  <c r="E38" i="10"/>
  <c r="E37" i="10"/>
  <c r="E36" i="10"/>
  <c r="E35" i="10"/>
  <c r="E34" i="10"/>
  <c r="E33" i="10"/>
  <c r="E32" i="10"/>
  <c r="E31" i="10"/>
  <c r="E30" i="10"/>
  <c r="E29" i="10"/>
  <c r="E28" i="10"/>
  <c r="E25" i="10"/>
  <c r="E22" i="10"/>
  <c r="E21" i="10"/>
  <c r="E20" i="10"/>
  <c r="E18" i="10"/>
  <c r="E17" i="10"/>
  <c r="E16" i="10"/>
  <c r="E15" i="10"/>
  <c r="E14" i="10"/>
  <c r="E13" i="10"/>
  <c r="E12" i="10"/>
  <c r="E11" i="10"/>
  <c r="E46" i="9"/>
  <c r="E45" i="9"/>
  <c r="E44" i="9"/>
  <c r="E43" i="9"/>
  <c r="E42" i="9"/>
  <c r="E41" i="9"/>
  <c r="E40" i="9"/>
  <c r="E38" i="9"/>
  <c r="E37" i="9"/>
  <c r="E36" i="9"/>
  <c r="E35" i="9"/>
  <c r="E34" i="9"/>
  <c r="E33" i="9"/>
  <c r="E32" i="9"/>
  <c r="E31" i="9"/>
  <c r="E30" i="9"/>
  <c r="E29" i="9"/>
  <c r="E28" i="9"/>
  <c r="E26" i="9"/>
  <c r="E25" i="9"/>
  <c r="E24" i="9"/>
  <c r="E23" i="9"/>
  <c r="E21" i="9"/>
  <c r="E20" i="9"/>
  <c r="E19" i="9"/>
  <c r="E18" i="9"/>
  <c r="E17" i="9"/>
  <c r="E16" i="9"/>
  <c r="E15" i="9"/>
  <c r="E14" i="9"/>
  <c r="E13" i="9"/>
  <c r="E12" i="9"/>
  <c r="E11" i="9"/>
  <c r="E10" i="9"/>
  <c r="E51" i="8"/>
  <c r="E50" i="8"/>
  <c r="E49" i="8"/>
  <c r="E48" i="8"/>
  <c r="E47" i="8"/>
  <c r="E46" i="8"/>
  <c r="E45" i="8"/>
  <c r="E43" i="8"/>
  <c r="E42" i="8"/>
  <c r="E41" i="8"/>
  <c r="E40" i="8"/>
  <c r="E39" i="8"/>
  <c r="E38" i="8"/>
  <c r="E37" i="8"/>
  <c r="E36" i="8"/>
  <c r="E35" i="8"/>
  <c r="E34" i="8"/>
  <c r="E33" i="8"/>
  <c r="E31" i="8"/>
  <c r="E30" i="8"/>
  <c r="E29" i="8"/>
  <c r="E28" i="8"/>
  <c r="E27" i="8" s="1"/>
  <c r="E26" i="8"/>
  <c r="E25" i="8"/>
  <c r="E24" i="8"/>
  <c r="E23" i="8"/>
  <c r="E22" i="8"/>
  <c r="E21" i="8"/>
  <c r="E20" i="8"/>
  <c r="E19" i="8"/>
  <c r="E17" i="8"/>
  <c r="E16" i="8"/>
  <c r="E15" i="8"/>
  <c r="E14" i="8"/>
  <c r="E13" i="8"/>
  <c r="E12" i="8"/>
  <c r="E11" i="8"/>
  <c r="E10" i="8"/>
  <c r="E19" i="10" l="1"/>
  <c r="E39" i="10"/>
  <c r="E27" i="10"/>
  <c r="E9" i="10"/>
  <c r="E8" i="9"/>
  <c r="E8" i="8"/>
  <c r="E44" i="8"/>
  <c r="E32" i="8"/>
  <c r="E18" i="8"/>
  <c r="E22" i="9"/>
  <c r="E39" i="9"/>
  <c r="E27" i="9"/>
  <c r="E48" i="10" l="1"/>
  <c r="E48" i="9"/>
  <c r="E53" i="8"/>
  <c r="E24" i="7"/>
  <c r="E46" i="7"/>
  <c r="E45" i="7"/>
  <c r="E44" i="7"/>
  <c r="E43" i="7"/>
  <c r="E42" i="7"/>
  <c r="E41" i="7"/>
  <c r="E40" i="7"/>
  <c r="E38" i="7"/>
  <c r="E37" i="7"/>
  <c r="E36" i="7"/>
  <c r="E35" i="7"/>
  <c r="E34" i="7"/>
  <c r="E33" i="7"/>
  <c r="E32" i="7"/>
  <c r="E31" i="7"/>
  <c r="E30" i="7"/>
  <c r="E29" i="7"/>
  <c r="E28" i="7"/>
  <c r="E26" i="7"/>
  <c r="E25" i="7"/>
  <c r="E23" i="7"/>
  <c r="E21" i="7"/>
  <c r="E20" i="7"/>
  <c r="E19" i="7"/>
  <c r="E18" i="7"/>
  <c r="E17" i="7"/>
  <c r="E16" i="7"/>
  <c r="E15" i="7"/>
  <c r="E14" i="7"/>
  <c r="E13" i="7"/>
  <c r="E12" i="7"/>
  <c r="E11" i="7"/>
  <c r="E10" i="7"/>
  <c r="E48" i="6"/>
  <c r="E47" i="6"/>
  <c r="E46" i="6"/>
  <c r="E45" i="6"/>
  <c r="E44" i="6"/>
  <c r="E43" i="6"/>
  <c r="E41" i="6"/>
  <c r="E40" i="6"/>
  <c r="E39" i="6"/>
  <c r="E38" i="6"/>
  <c r="E37" i="6"/>
  <c r="E36" i="6"/>
  <c r="E35" i="6"/>
  <c r="E34" i="6"/>
  <c r="E33" i="6"/>
  <c r="E32" i="6"/>
  <c r="E31" i="6"/>
  <c r="E29" i="6"/>
  <c r="E28" i="6"/>
  <c r="E27" i="6"/>
  <c r="E25" i="6"/>
  <c r="E24" i="6"/>
  <c r="E23" i="6"/>
  <c r="E22" i="6"/>
  <c r="E21" i="6"/>
  <c r="E20" i="6"/>
  <c r="E19" i="6"/>
  <c r="E17" i="6"/>
  <c r="E16" i="6"/>
  <c r="E15" i="6"/>
  <c r="E14" i="6"/>
  <c r="E13" i="6"/>
  <c r="E12" i="6"/>
  <c r="E11" i="6"/>
  <c r="E10" i="6"/>
  <c r="E24" i="5"/>
  <c r="E46" i="5"/>
  <c r="E45" i="5"/>
  <c r="E44" i="5"/>
  <c r="E43" i="5"/>
  <c r="E42" i="5"/>
  <c r="E41" i="5"/>
  <c r="E40" i="5"/>
  <c r="E39" i="5"/>
  <c r="E38" i="5"/>
  <c r="E37" i="5"/>
  <c r="E36" i="5"/>
  <c r="E35" i="5"/>
  <c r="E34" i="5"/>
  <c r="E33" i="5"/>
  <c r="E32" i="5"/>
  <c r="E31" i="5"/>
  <c r="E30" i="5"/>
  <c r="E29" i="5"/>
  <c r="E28" i="5"/>
  <c r="E26" i="5"/>
  <c r="E25" i="5"/>
  <c r="E23" i="5"/>
  <c r="E22" i="5"/>
  <c r="E21" i="5"/>
  <c r="E20" i="5"/>
  <c r="E19" i="5"/>
  <c r="E18" i="5" s="1"/>
  <c r="E17" i="5"/>
  <c r="E16" i="5"/>
  <c r="E15" i="5"/>
  <c r="E14" i="5"/>
  <c r="E13" i="5"/>
  <c r="E12" i="5"/>
  <c r="E11" i="5"/>
  <c r="E10" i="5"/>
  <c r="E20" i="4"/>
  <c r="E45" i="4"/>
  <c r="E44" i="4"/>
  <c r="E43" i="4"/>
  <c r="E42" i="4"/>
  <c r="E41" i="4"/>
  <c r="E40" i="4"/>
  <c r="E39" i="4"/>
  <c r="E37" i="4"/>
  <c r="E36" i="4"/>
  <c r="E35" i="4"/>
  <c r="E34" i="4"/>
  <c r="E33" i="4"/>
  <c r="E32" i="4"/>
  <c r="E31" i="4"/>
  <c r="E30" i="4"/>
  <c r="E29" i="4"/>
  <c r="E28" i="4"/>
  <c r="E27" i="4"/>
  <c r="E25" i="4"/>
  <c r="E22" i="4" s="1"/>
  <c r="E24" i="4"/>
  <c r="E23" i="4"/>
  <c r="E21" i="4"/>
  <c r="E19" i="4"/>
  <c r="E17" i="4"/>
  <c r="E16" i="4"/>
  <c r="E15" i="4"/>
  <c r="E14" i="4"/>
  <c r="E13" i="4"/>
  <c r="E12" i="4"/>
  <c r="E11" i="4"/>
  <c r="E10" i="4"/>
  <c r="E51" i="3"/>
  <c r="E50" i="3"/>
  <c r="E49" i="3"/>
  <c r="E48" i="3"/>
  <c r="E47" i="3"/>
  <c r="E46" i="3"/>
  <c r="E45" i="3"/>
  <c r="E43" i="3"/>
  <c r="E42" i="3"/>
  <c r="E41" i="3"/>
  <c r="E40" i="3"/>
  <c r="E39" i="3"/>
  <c r="E38" i="3"/>
  <c r="E37" i="3"/>
  <c r="E36" i="3"/>
  <c r="E35" i="3"/>
  <c r="E34" i="3"/>
  <c r="E33" i="3"/>
  <c r="E32" i="3" s="1"/>
  <c r="E31" i="3"/>
  <c r="E30" i="3"/>
  <c r="E29" i="3"/>
  <c r="E28" i="3"/>
  <c r="E27" i="3"/>
  <c r="E26" i="3"/>
  <c r="E25" i="3"/>
  <c r="E24" i="3"/>
  <c r="E23" i="3"/>
  <c r="E18" i="3" s="1"/>
  <c r="E22" i="3"/>
  <c r="E21" i="3"/>
  <c r="E20" i="3"/>
  <c r="E19" i="3"/>
  <c r="E17" i="3"/>
  <c r="E16" i="3"/>
  <c r="E15" i="3"/>
  <c r="E14" i="3"/>
  <c r="E13" i="3"/>
  <c r="E12" i="3"/>
  <c r="E11" i="3"/>
  <c r="E10" i="3"/>
  <c r="E27" i="2"/>
  <c r="E26" i="2"/>
  <c r="E25" i="2"/>
  <c r="E45" i="2"/>
  <c r="E52" i="2"/>
  <c r="E51" i="2"/>
  <c r="E50" i="2"/>
  <c r="E49" i="2"/>
  <c r="E48" i="2"/>
  <c r="E47" i="2"/>
  <c r="E46" i="2"/>
  <c r="E32" i="2"/>
  <c r="E31" i="2"/>
  <c r="E30" i="2"/>
  <c r="E29" i="2"/>
  <c r="E24" i="2"/>
  <c r="E23" i="2"/>
  <c r="E22" i="2"/>
  <c r="E21" i="2"/>
  <c r="E20" i="2"/>
  <c r="E19" i="2"/>
  <c r="E17" i="2"/>
  <c r="E16" i="2"/>
  <c r="E15" i="2"/>
  <c r="E14" i="2"/>
  <c r="E13" i="2"/>
  <c r="E12" i="2"/>
  <c r="E11" i="2"/>
  <c r="E10" i="2"/>
  <c r="E8" i="2" l="1"/>
  <c r="E8" i="7"/>
  <c r="E39" i="7"/>
  <c r="E8" i="6"/>
  <c r="E42" i="6"/>
  <c r="E8" i="5"/>
  <c r="E8" i="4"/>
  <c r="E27" i="5"/>
  <c r="E26" i="6"/>
  <c r="E30" i="6"/>
  <c r="E22" i="7"/>
  <c r="E27" i="7"/>
  <c r="E18" i="6"/>
  <c r="E26" i="4"/>
  <c r="E18" i="4"/>
  <c r="E38" i="4"/>
  <c r="E8" i="3"/>
  <c r="E44" i="3"/>
  <c r="E53" i="3" l="1"/>
  <c r="E48" i="5"/>
  <c r="E50" i="6"/>
  <c r="E48" i="7"/>
  <c r="E47" i="4"/>
  <c r="E18" i="2"/>
  <c r="E28" i="2"/>
  <c r="E34" i="2"/>
  <c r="E35" i="2"/>
  <c r="E36" i="2"/>
  <c r="E37" i="2"/>
  <c r="E38" i="2"/>
  <c r="E39" i="2"/>
  <c r="E40" i="2"/>
  <c r="E41" i="2"/>
  <c r="E42" i="2"/>
  <c r="E43" i="2"/>
  <c r="E44" i="2"/>
  <c r="E33" i="2" l="1"/>
  <c r="E54" i="2" s="1"/>
  <c r="I10" i="11" s="1"/>
</calcChain>
</file>

<file path=xl/sharedStrings.xml><?xml version="1.0" encoding="utf-8"?>
<sst xmlns="http://schemas.openxmlformats.org/spreadsheetml/2006/main" count="782" uniqueCount="101">
  <si>
    <t>set</t>
  </si>
  <si>
    <t>Dokumentace skutečného provedení</t>
  </si>
  <si>
    <t>hod</t>
  </si>
  <si>
    <t>Revizní technik</t>
  </si>
  <si>
    <t>hod.</t>
  </si>
  <si>
    <t>Koordinace zakázky, příprava zakázky, administrativa</t>
  </si>
  <si>
    <t>Příprava ke komplexní zkoušce</t>
  </si>
  <si>
    <t xml:space="preserve">Doprava a přesun osob a materiálu v době zakázky </t>
  </si>
  <si>
    <t>Oživení systému MaR (HW, prvky měření, akční členy)</t>
  </si>
  <si>
    <t>Výrobní dokumentace</t>
  </si>
  <si>
    <t>Hodinové zúčtovací sazby</t>
  </si>
  <si>
    <t>kpl</t>
  </si>
  <si>
    <t>ks</t>
  </si>
  <si>
    <t>Instalační krabice</t>
  </si>
  <si>
    <t>m</t>
  </si>
  <si>
    <t xml:space="preserve">Elektroinst. trubka plastová tuhá pr. 32mm, vč. držáků a koncovek </t>
  </si>
  <si>
    <t>Elektroinstalační trubka ohebná  D32</t>
  </si>
  <si>
    <t>Spojka žlabu uzemňovací</t>
  </si>
  <si>
    <t>Spojka žlabu</t>
  </si>
  <si>
    <t>Nosník žlabu 50 mm</t>
  </si>
  <si>
    <t xml:space="preserve">Žlab kabelový drátěný 50/50 </t>
  </si>
  <si>
    <t>Kabel PVC silový CYKY-O,J 3x1,5</t>
  </si>
  <si>
    <t>UTP cat 7 4x2x0,5B2cas1d0 B2cas1d0</t>
  </si>
  <si>
    <t>Kabel PVC stíněný J-Y(ST)-Y 2x2x0,8</t>
  </si>
  <si>
    <t>Kabeláž + kabel. trasy, dodávka a montáž</t>
  </si>
  <si>
    <t>SW pro dispečink</t>
  </si>
  <si>
    <t>SW pro regulátor</t>
  </si>
  <si>
    <t>Řídicí systém</t>
  </si>
  <si>
    <t>Periferie, dodávka a montáž</t>
  </si>
  <si>
    <t>V položkách jsou započteny i náklady na případné sestavení dílců dříve demontovaných z důvodů dopravy, a dále usazení, vyvážení, upevnění montáž a zapojení demontovaných přístrojů a víka, kontolru spojů a jejich dotažení</t>
  </si>
  <si>
    <t>Celkem</t>
  </si>
  <si>
    <t>Cena / MJ</t>
  </si>
  <si>
    <t>Množství</t>
  </si>
  <si>
    <t>MJ</t>
  </si>
  <si>
    <t>Název položky</t>
  </si>
  <si>
    <t>Měření a regulace</t>
  </si>
  <si>
    <t>VOP Nový Jičín - Šenov</t>
  </si>
  <si>
    <t>Objekt 8 - Kuchyň kotelna</t>
  </si>
  <si>
    <t>Vizualizace technologie MaR pro Objekt č.8, musí být vytvořena rozšířením stávající vizualizace na centrálním dispečinku. Vizualizace bude rozšířena tak, že do stávající vizualizace budou doplněny nové obrazovky. Nově dodaný řídicí systém pro projekt musí být kompatibilní se stávajícím systémem vybudovaným a využívaným na ostatních objektech v areálu.</t>
  </si>
  <si>
    <t>Rozvaděče XX1</t>
  </si>
  <si>
    <t>Datová ochrana vedení</t>
  </si>
  <si>
    <t>Přepěťová ochrana 2 st.</t>
  </si>
  <si>
    <t>Hlavní vypínač 20/1</t>
  </si>
  <si>
    <t>Jistič B10/1</t>
  </si>
  <si>
    <t>Jistič B6/1</t>
  </si>
  <si>
    <t xml:space="preserve">Montáž a zapojení přístrojů v rozvaděči - dle náplně  </t>
  </si>
  <si>
    <t>Komplexní zkoušky a měření v rozvaděči (1x kusová zkouška )</t>
  </si>
  <si>
    <t>Snímač teploty, PT1000, příložný</t>
  </si>
  <si>
    <t>Snímač teploty, prostorový SA-BUS</t>
  </si>
  <si>
    <t>Snímač tlaku ÚT 0-10V</t>
  </si>
  <si>
    <t>Havarijní termostat</t>
  </si>
  <si>
    <t>Detektor plynu</t>
  </si>
  <si>
    <t>Snímač teploty venkovní</t>
  </si>
  <si>
    <t>Zplavení detektor vč, sond</t>
  </si>
  <si>
    <t xml:space="preserve">Čerpadlo - zapojení </t>
  </si>
  <si>
    <t>Pohon regulačního ventilu - zapojení</t>
  </si>
  <si>
    <t>Regulátor MS-FAC4911-0</t>
  </si>
  <si>
    <t>10-bodový  IOM, 8 UI, 2 AO, 24 VAC</t>
  </si>
  <si>
    <t>bod</t>
  </si>
  <si>
    <t>Objekt 15 - Stará hala, šatny</t>
  </si>
  <si>
    <t>Vizualizace technologie MaR pro Objekt č.15, musí být vytvořena rozšířením stávající vizualizace na centrálním dispečinku. Vizualizace bude rozšířena tak, že do stávající vizualizace budou doplněny nové obrazovky. Nově dodaný řídicí systém pro projekt musí být kompatibilní se stávajícím systémem vybudovaným a využívaným na ostatních objektech v areálu.</t>
  </si>
  <si>
    <t>Skříňový rozvaděč 800x600x260, oceloplechový,</t>
  </si>
  <si>
    <t xml:space="preserve">Snímač teploty, prostorový </t>
  </si>
  <si>
    <t>Objekt 15 - Stará hala, Probst</t>
  </si>
  <si>
    <t>Zapojení ohřívače</t>
  </si>
  <si>
    <t>Objekt 15 - Dílna Linde</t>
  </si>
  <si>
    <t>Snímač teploty, prostorový Mod Bus</t>
  </si>
  <si>
    <t>Objekt 15 - Stará hala bývalé topení</t>
  </si>
  <si>
    <t>Objekt 15 - Stará hala, Hlavní loď</t>
  </si>
  <si>
    <t>Instalační krabice (svorky, relé, tlačítko,…)</t>
  </si>
  <si>
    <t>Objekt 30 - Přípravkárna</t>
  </si>
  <si>
    <t>Vizualizace technologie MaR pro Objekt č.30, musí být vytvořena rozšířením stávající vizualizace na centrálním dispečinku. Vizualizace bude rozšířena tak, že do stávající vizualizace budou doplněny nové obrazovky. Nově dodaný řídicí systém pro projekt musí být kompatibilní se stávajícím systémem vybudovaným a využívaným na ostatních objektech v areálu.</t>
  </si>
  <si>
    <t>Objekt 62 - Pálení</t>
  </si>
  <si>
    <t>Vizualizace technologie MaR pro Objekt č.62, musí být vytvořena rozšířením stávající vizualizace na centrálním dispečinku. Vizualizace bude rozšířena tak, že do stávající vizualizace budou doplněny nové obrazovky. Nově dodaný řídicí systém pro projekt musí být kompatibilní se stávajícím systémem vybudovaným a využívaným na ostatních objektech v areálu.</t>
  </si>
  <si>
    <t>Pomocný montážní materiál (šrouby, matice, hmoždiny, pásky,…)</t>
  </si>
  <si>
    <t>Skříňový rozvaděč 1000x800x260, oceloplechový, svorky, vodiče, žlaby,..</t>
  </si>
  <si>
    <t>Skříňový rozvaděč 800x600x260, oceloplechový, svorky, vodiče, žlaby,…</t>
  </si>
  <si>
    <t>Skříňový rozvaděč 1000x800x260, oceloplechový, svorky, vodiče, žlaby,…</t>
  </si>
  <si>
    <t>Celkem dodávky a montáže v Kč bez DPH</t>
  </si>
  <si>
    <t>Objekt Centrální plynová stanice, Dispečerské pracoviště</t>
  </si>
  <si>
    <t>Vizualizace technologie MaR pro Centrální plynovou stanici, musí být vytvořena rozšířením stávající vizualizace na centrálním dispečinku. Vizualizace bude rozšířena tak, že do stávající vizualizace budou doplněny nové obrazovky. Nově dodaný řídicí systém pro projekt musí být kompatibilní se stávajícím systémem vybudovaným a využívaným na ostatních objektech v areálu.</t>
  </si>
  <si>
    <t>CENTRÁLNÍ ŘÍZENÍ SPOTŘEBY PLYNU</t>
  </si>
  <si>
    <t>Skříňový rozvaděč 600x600x260, oceloplechový, svorky, vodiče, žlaby,…</t>
  </si>
  <si>
    <t>Hlavní vypínač 16/1</t>
  </si>
  <si>
    <t>Převodník dat pro připojení plynoměru k Metasys</t>
  </si>
  <si>
    <t>SW pro odečet, analýzu, vyhodnocení a řízení spotřeb</t>
  </si>
  <si>
    <t>SW práce pro dispečink - sběr dat, vyhodnocení spotřeb, analýza průběho, plánované odpojení spotřebičů v jednotlivých objektech, konzultace s technikem obsluhy, …</t>
  </si>
  <si>
    <t>Implementace SW pro odečet do stávajícího  systému ADS pro dispečink</t>
  </si>
  <si>
    <t>Regulátor (jednotka) pro řízení odečtů</t>
  </si>
  <si>
    <t>Řídicí systém, SW, zobrazovač</t>
  </si>
  <si>
    <t>Zobrazovací jednotka pro vzdálený přístup k systému měření a regulace</t>
  </si>
  <si>
    <t>Výkaz výměr - Soupis prací</t>
  </si>
  <si>
    <t>Zadavatel:</t>
  </si>
  <si>
    <t xml:space="preserve">                      VOP CZ, s.p., Dukeská 102, 742 42 Šenov u Nového Jičína</t>
  </si>
  <si>
    <t>Akce :</t>
  </si>
  <si>
    <t>Číslo smlouvy :</t>
  </si>
  <si>
    <t>Uchazeč:</t>
  </si>
  <si>
    <t>Náklady soupisu celkem</t>
  </si>
  <si>
    <t>Celkem bez DPH</t>
  </si>
  <si>
    <t xml:space="preserve">                      S77/25</t>
  </si>
  <si>
    <t>MaR vytápění objektů 8,15,30,62 + centrální řízení spotřeby plynu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</si>
</sst>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 &quot;Kč&quot;"/>
  </numFmts>
  <fonts count="12" x14ac:knownFonts="1">
    <font>
      <sz val="11"/>
      <color theme="1"/>
      <name val="Calibri"/>
      <family val="2"/>
      <charset val="238"/>
      <scheme val="minor"/>
    </font>
    <font>
      <sz val="11"/>
      <color rgb="FF000000"/>
      <name val="Calibri"/>
      <family val="2"/>
      <charset val="238"/>
    </font>
    <font>
      <sz val="10"/>
      <color rgb="FF000000"/>
      <name val="Arial CE"/>
      <charset val="238"/>
    </font>
    <font>
      <b/>
      <sz val="10"/>
      <color rgb="FF000000"/>
      <name val="Arial CE"/>
      <family val="2"/>
      <charset val="238"/>
    </font>
    <font>
      <sz val="8"/>
      <color rgb="FF000000"/>
      <name val="Arial CE"/>
      <family val="2"/>
      <charset val="238"/>
    </font>
    <font>
      <sz val="8"/>
      <name val="Arial CE"/>
      <family val="2"/>
      <charset val="238"/>
    </font>
    <font>
      <sz val="8"/>
      <color rgb="FF000000"/>
      <name val="Arial CE"/>
      <charset val="238"/>
    </font>
    <font>
      <b/>
      <sz val="10"/>
      <color rgb="FF000000"/>
      <name val="Arial CE"/>
      <charset val="238"/>
    </font>
    <font>
      <b/>
      <sz val="12"/>
      <color rgb="FF000000"/>
      <name val="Arial CE"/>
      <family val="2"/>
      <charset val="238"/>
    </font>
    <font>
      <b/>
      <sz val="16"/>
      <color theme="1"/>
      <name val="Calibri"/>
      <family val="2"/>
      <scheme val="minor"/>
    </font>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D6E1EE"/>
        <bgColor rgb="FFD6E1EE"/>
      </patternFill>
    </fill>
    <fill>
      <patternFill patternType="solid">
        <fgColor rgb="FF99CCFF"/>
        <bgColor indexed="64"/>
      </patternFill>
    </fill>
    <fill>
      <patternFill patternType="solid">
        <fgColor rgb="FFDBDBDB"/>
        <bgColor rgb="FFDBDBDB"/>
      </patternFill>
    </fill>
    <fill>
      <patternFill patternType="solid">
        <fgColor rgb="FFFFFF00"/>
        <bgColor indexed="64"/>
      </patternFill>
    </fill>
  </fills>
  <borders count="10">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23"/>
      </right>
      <top style="thin">
        <color indexed="64"/>
      </top>
      <bottom/>
      <diagonal/>
    </border>
    <border>
      <left style="thin">
        <color rgb="FF808080"/>
      </left>
      <right style="thin">
        <color rgb="FF80808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applyNumberFormat="0" applyBorder="0" applyProtection="0"/>
  </cellStyleXfs>
  <cellXfs count="53">
    <xf numFmtId="0" fontId="0" fillId="0" borderId="0" xfId="0"/>
    <xf numFmtId="0" fontId="1" fillId="0" borderId="0" xfId="1"/>
    <xf numFmtId="0" fontId="2" fillId="0" borderId="0" xfId="2" applyAlignment="1" applyProtection="1">
      <alignment vertical="top"/>
    </xf>
    <xf numFmtId="0" fontId="2" fillId="0" borderId="0" xfId="2" applyAlignment="1" applyProtection="1">
      <alignment horizontal="center" vertical="top"/>
    </xf>
    <xf numFmtId="49" fontId="2" fillId="0" borderId="0" xfId="2" applyNumberFormat="1" applyAlignment="1" applyProtection="1">
      <alignment horizontal="left" vertical="top" wrapText="1"/>
    </xf>
    <xf numFmtId="4" fontId="1" fillId="0" borderId="0" xfId="1" applyNumberFormat="1"/>
    <xf numFmtId="4" fontId="3" fillId="2" borderId="1" xfId="2" applyNumberFormat="1" applyFont="1" applyFill="1" applyBorder="1" applyAlignment="1" applyProtection="1">
      <alignment vertical="top"/>
    </xf>
    <xf numFmtId="0" fontId="3" fillId="2" borderId="2" xfId="2" applyFont="1" applyFill="1" applyBorder="1" applyAlignment="1" applyProtection="1">
      <alignment vertical="top"/>
    </xf>
    <xf numFmtId="0" fontId="3" fillId="2" borderId="2" xfId="2" applyFont="1" applyFill="1" applyBorder="1" applyAlignment="1" applyProtection="1">
      <alignment horizontal="center" vertical="top"/>
    </xf>
    <xf numFmtId="49" fontId="3" fillId="2" borderId="2" xfId="2" applyNumberFormat="1" applyFont="1" applyFill="1" applyBorder="1" applyAlignment="1" applyProtection="1">
      <alignment horizontal="left" vertical="top" wrapText="1"/>
    </xf>
    <xf numFmtId="4" fontId="4" fillId="0" borderId="3" xfId="2" applyNumberFormat="1" applyFont="1" applyBorder="1" applyAlignment="1" applyProtection="1">
      <alignment vertical="top" shrinkToFit="1"/>
    </xf>
    <xf numFmtId="4" fontId="5" fillId="3" borderId="4" xfId="2" applyNumberFormat="1" applyFont="1" applyFill="1" applyBorder="1" applyAlignment="1" applyProtection="1">
      <alignment vertical="top" shrinkToFit="1"/>
      <protection locked="0"/>
    </xf>
    <xf numFmtId="164" fontId="4" fillId="0" borderId="3" xfId="2" applyNumberFormat="1" applyFont="1" applyBorder="1" applyAlignment="1" applyProtection="1">
      <alignment vertical="top" shrinkToFit="1"/>
    </xf>
    <xf numFmtId="0" fontId="4" fillId="0" borderId="3" xfId="2" applyFont="1" applyBorder="1" applyAlignment="1" applyProtection="1">
      <alignment horizontal="center" vertical="top" shrinkToFit="1"/>
    </xf>
    <xf numFmtId="49" fontId="4" fillId="0" borderId="3" xfId="2" applyNumberFormat="1" applyFont="1" applyBorder="1" applyAlignment="1" applyProtection="1">
      <alignment horizontal="left" vertical="top" wrapText="1"/>
    </xf>
    <xf numFmtId="4" fontId="5" fillId="3" borderId="5" xfId="2" applyNumberFormat="1" applyFont="1" applyFill="1" applyBorder="1" applyAlignment="1" applyProtection="1">
      <alignment vertical="top" shrinkToFit="1"/>
      <protection locked="0"/>
    </xf>
    <xf numFmtId="4" fontId="3" fillId="2" borderId="3" xfId="2" applyNumberFormat="1" applyFont="1" applyFill="1" applyBorder="1" applyAlignment="1" applyProtection="1">
      <alignment vertical="top" shrinkToFit="1"/>
    </xf>
    <xf numFmtId="164" fontId="3" fillId="2" borderId="3" xfId="2" applyNumberFormat="1" applyFont="1" applyFill="1" applyBorder="1" applyAlignment="1" applyProtection="1">
      <alignment vertical="top" shrinkToFit="1"/>
    </xf>
    <xf numFmtId="0" fontId="3" fillId="2" borderId="3" xfId="2" applyFont="1" applyFill="1" applyBorder="1" applyAlignment="1" applyProtection="1">
      <alignment horizontal="center" vertical="top" shrinkToFit="1"/>
    </xf>
    <xf numFmtId="49" fontId="3" fillId="2" borderId="3" xfId="2" applyNumberFormat="1" applyFont="1" applyFill="1" applyBorder="1" applyAlignment="1" applyProtection="1">
      <alignment horizontal="left" vertical="top" wrapText="1"/>
    </xf>
    <xf numFmtId="4" fontId="5" fillId="3" borderId="3" xfId="2" applyNumberFormat="1" applyFont="1" applyFill="1" applyBorder="1" applyAlignment="1" applyProtection="1">
      <alignment vertical="top" shrinkToFit="1"/>
      <protection locked="0"/>
    </xf>
    <xf numFmtId="4" fontId="5" fillId="0" borderId="3" xfId="2" applyNumberFormat="1" applyFont="1" applyBorder="1" applyAlignment="1" applyProtection="1">
      <alignment vertical="top" shrinkToFit="1"/>
      <protection locked="0"/>
    </xf>
    <xf numFmtId="49" fontId="4" fillId="0" borderId="3" xfId="2" applyNumberFormat="1" applyFont="1" applyBorder="1" applyAlignment="1">
      <alignment horizontal="left" vertical="top" wrapText="1"/>
    </xf>
    <xf numFmtId="0" fontId="2" fillId="0" borderId="0" xfId="2" applyBorder="1" applyAlignment="1">
      <alignment wrapText="1"/>
    </xf>
    <xf numFmtId="0" fontId="2" fillId="0" borderId="3" xfId="2" applyBorder="1"/>
    <xf numFmtId="0" fontId="2" fillId="0" borderId="3" xfId="2" applyBorder="1" applyAlignment="1">
      <alignment horizontal="center"/>
    </xf>
    <xf numFmtId="49" fontId="6" fillId="0" borderId="3" xfId="2" applyNumberFormat="1" applyFont="1" applyBorder="1" applyAlignment="1">
      <alignment wrapText="1"/>
    </xf>
    <xf numFmtId="0" fontId="2" fillId="4" borderId="3" xfId="2" applyFill="1" applyBorder="1" applyProtection="1"/>
    <xf numFmtId="0" fontId="2" fillId="4" borderId="3" xfId="2" applyFill="1" applyBorder="1" applyAlignment="1" applyProtection="1">
      <alignment horizontal="center"/>
    </xf>
    <xf numFmtId="49" fontId="2" fillId="4" borderId="3" xfId="2" applyNumberFormat="1" applyFill="1" applyBorder="1" applyProtection="1"/>
    <xf numFmtId="49" fontId="2" fillId="0" borderId="0" xfId="2" applyNumberFormat="1" applyBorder="1" applyAlignment="1" applyProtection="1">
      <alignment vertical="center"/>
    </xf>
    <xf numFmtId="0" fontId="4" fillId="0" borderId="3" xfId="2" applyFont="1" applyBorder="1" applyAlignment="1">
      <alignment horizontal="center" vertical="top" shrinkToFit="1"/>
    </xf>
    <xf numFmtId="164" fontId="4" fillId="0" borderId="3" xfId="2" applyNumberFormat="1" applyFont="1" applyBorder="1" applyAlignment="1">
      <alignment vertical="top" shrinkToFit="1"/>
    </xf>
    <xf numFmtId="4" fontId="4" fillId="0" borderId="3" xfId="2" applyNumberFormat="1" applyFont="1" applyBorder="1" applyAlignment="1">
      <alignment vertical="top" shrinkToFit="1"/>
    </xf>
    <xf numFmtId="49" fontId="4" fillId="0" borderId="6" xfId="2" applyNumberFormat="1" applyFont="1" applyBorder="1" applyAlignment="1" applyProtection="1">
      <alignment horizontal="left" vertical="top" wrapText="1"/>
    </xf>
    <xf numFmtId="0" fontId="4" fillId="0" borderId="6" xfId="2" applyFont="1" applyBorder="1" applyAlignment="1" applyProtection="1">
      <alignment horizontal="center" vertical="top" shrinkToFit="1"/>
    </xf>
    <xf numFmtId="164" fontId="4" fillId="0" borderId="6" xfId="2" applyNumberFormat="1" applyFont="1" applyBorder="1" applyAlignment="1" applyProtection="1">
      <alignment vertical="top" shrinkToFit="1"/>
    </xf>
    <xf numFmtId="4" fontId="4" fillId="0" borderId="6" xfId="2" applyNumberFormat="1" applyFont="1" applyBorder="1" applyAlignment="1" applyProtection="1">
      <alignment vertical="top" shrinkToFit="1"/>
    </xf>
    <xf numFmtId="0" fontId="9" fillId="0" borderId="0" xfId="0" applyFont="1" applyAlignment="1">
      <alignment horizontal="center"/>
    </xf>
    <xf numFmtId="0" fontId="10" fillId="0" borderId="0" xfId="0" applyFont="1" applyAlignment="1">
      <alignment horizontal="center"/>
    </xf>
    <xf numFmtId="165" fontId="11" fillId="0" borderId="0" xfId="0" applyNumberFormat="1" applyFont="1"/>
    <xf numFmtId="0" fontId="11" fillId="0" borderId="0" xfId="0" applyFont="1"/>
    <xf numFmtId="0" fontId="9" fillId="0" borderId="0" xfId="0" applyFont="1" applyAlignment="1">
      <alignment horizontal="center"/>
    </xf>
    <xf numFmtId="0" fontId="0" fillId="0" borderId="0" xfId="0"/>
    <xf numFmtId="0" fontId="0" fillId="0" borderId="0" xfId="0" applyAlignment="1">
      <alignment horizontal="center"/>
    </xf>
    <xf numFmtId="0" fontId="0" fillId="5" borderId="0" xfId="0" applyFill="1"/>
    <xf numFmtId="0" fontId="8" fillId="0" borderId="0" xfId="2" applyFont="1" applyBorder="1" applyAlignment="1" applyProtection="1">
      <alignment horizontal="center"/>
    </xf>
    <xf numFmtId="49" fontId="7" fillId="0" borderId="3" xfId="2" applyNumberFormat="1" applyFont="1" applyBorder="1" applyAlignment="1" applyProtection="1">
      <alignment vertical="center"/>
    </xf>
    <xf numFmtId="49" fontId="2" fillId="0" borderId="3" xfId="2" applyNumberFormat="1" applyBorder="1" applyAlignment="1" applyProtection="1">
      <alignment vertical="center"/>
    </xf>
    <xf numFmtId="49" fontId="2" fillId="2" borderId="3" xfId="2" applyNumberFormat="1" applyFill="1" applyBorder="1" applyAlignment="1" applyProtection="1">
      <alignment vertical="center"/>
    </xf>
    <xf numFmtId="49" fontId="7" fillId="0" borderId="7" xfId="2" applyNumberFormat="1" applyFont="1" applyBorder="1" applyAlignment="1" applyProtection="1">
      <alignment vertical="center"/>
    </xf>
    <xf numFmtId="0" fontId="0" fillId="0" borderId="8" xfId="0" applyBorder="1" applyAlignment="1">
      <alignment vertical="center"/>
    </xf>
    <xf numFmtId="0" fontId="0" fillId="0" borderId="9" xfId="0" applyBorder="1" applyAlignment="1">
      <alignment vertical="center"/>
    </xf>
  </cellXfs>
  <cellStyles count="3">
    <cellStyle name="Normální" xfId="0" builtinId="0"/>
    <cellStyle name="Normální 2" xfId="2" xr:uid="{7E901729-DEE4-4A0A-BF3C-17D3D2976A3B}"/>
    <cellStyle name="Normální 3" xfId="1" xr:uid="{8DA14ECB-9E7D-4A4B-AD38-C3CB4EAD05C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3A27C-1809-4A95-AED3-5B90767519DA}">
  <dimension ref="A1:J10"/>
  <sheetViews>
    <sheetView tabSelected="1" workbookViewId="0">
      <selection activeCell="L25" sqref="L25"/>
    </sheetView>
  </sheetViews>
  <sheetFormatPr defaultRowHeight="15" x14ac:dyDescent="0.25"/>
  <cols>
    <col min="9" max="9" width="12.7109375" customWidth="1"/>
  </cols>
  <sheetData>
    <row r="1" spans="1:10" ht="21" x14ac:dyDescent="0.35">
      <c r="A1" s="42" t="s">
        <v>91</v>
      </c>
      <c r="B1" s="42"/>
      <c r="C1" s="42"/>
      <c r="D1" s="42"/>
      <c r="E1" s="42"/>
      <c r="F1" s="42"/>
      <c r="G1" s="42"/>
      <c r="H1" s="42"/>
      <c r="I1" s="42"/>
      <c r="J1" s="42"/>
    </row>
    <row r="2" spans="1:10" ht="21" x14ac:dyDescent="0.35">
      <c r="A2" s="39" t="s">
        <v>92</v>
      </c>
      <c r="B2" s="38"/>
      <c r="C2" s="38"/>
      <c r="D2" s="38"/>
      <c r="E2" s="38"/>
      <c r="F2" s="38"/>
      <c r="G2" s="38"/>
      <c r="H2" s="38"/>
      <c r="I2" s="38"/>
      <c r="J2" s="38"/>
    </row>
    <row r="3" spans="1:10" x14ac:dyDescent="0.25">
      <c r="A3" s="43" t="s">
        <v>93</v>
      </c>
      <c r="B3" s="43"/>
      <c r="C3" s="43"/>
      <c r="D3" s="43"/>
      <c r="E3" s="43"/>
      <c r="F3" s="43"/>
      <c r="G3" s="43"/>
      <c r="H3" s="43"/>
      <c r="I3" s="43"/>
      <c r="J3" s="43"/>
    </row>
    <row r="4" spans="1:10" x14ac:dyDescent="0.25">
      <c r="A4" t="s">
        <v>94</v>
      </c>
    </row>
    <row r="5" spans="1:10" x14ac:dyDescent="0.25">
      <c r="A5" s="44" t="s">
        <v>100</v>
      </c>
      <c r="B5" s="44"/>
      <c r="C5" s="44"/>
      <c r="D5" s="44"/>
      <c r="E5" s="44"/>
      <c r="F5" s="44"/>
      <c r="G5" s="44"/>
      <c r="H5" s="44"/>
      <c r="I5" s="44"/>
      <c r="J5" s="44"/>
    </row>
    <row r="6" spans="1:10" x14ac:dyDescent="0.25">
      <c r="A6" t="s">
        <v>95</v>
      </c>
    </row>
    <row r="7" spans="1:10" x14ac:dyDescent="0.25">
      <c r="A7" s="43" t="s">
        <v>99</v>
      </c>
      <c r="B7" s="43"/>
      <c r="C7" s="43"/>
      <c r="D7" s="43"/>
      <c r="E7" s="43"/>
      <c r="F7" s="43"/>
      <c r="G7" s="43"/>
      <c r="H7" s="43"/>
      <c r="I7" s="43"/>
      <c r="J7" s="43"/>
    </row>
    <row r="8" spans="1:10" x14ac:dyDescent="0.25">
      <c r="A8" t="s">
        <v>96</v>
      </c>
    </row>
    <row r="9" spans="1:10" x14ac:dyDescent="0.25">
      <c r="A9" s="45"/>
      <c r="B9" s="45"/>
      <c r="C9" s="45"/>
      <c r="D9" s="45"/>
      <c r="E9" s="45"/>
      <c r="F9" s="45"/>
      <c r="G9" s="45"/>
      <c r="H9" s="45"/>
      <c r="I9" s="45"/>
      <c r="J9" s="45"/>
    </row>
    <row r="10" spans="1:10" x14ac:dyDescent="0.25">
      <c r="A10" s="41" t="s">
        <v>97</v>
      </c>
      <c r="B10" s="41"/>
      <c r="C10" s="41"/>
      <c r="D10" s="41"/>
      <c r="E10" s="41"/>
      <c r="F10" s="41"/>
      <c r="G10" s="41" t="s">
        <v>98</v>
      </c>
      <c r="H10" s="41"/>
      <c r="I10" s="40">
        <f>'8 - Kuchyň kotelna'!E54+'15 - St. h šatny'!E53+'15 - St. hala Probst'!E47+'15 - Dílna Linde'!E48+'16 - St.H býv. top'!E50+'St.h hlavní loď'!E48+'30 - Přípravkárna'!E53+'62 - Pálení'!E48+'Spotřeby plynu'!E48</f>
        <v>0</v>
      </c>
    </row>
  </sheetData>
  <mergeCells count="7">
    <mergeCell ref="A10:F10"/>
    <mergeCell ref="G10:H10"/>
    <mergeCell ref="A1:J1"/>
    <mergeCell ref="A3:J3"/>
    <mergeCell ref="A5:J5"/>
    <mergeCell ref="A7:J7"/>
    <mergeCell ref="A9:J9"/>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6681E-D29A-4F9B-83E6-481B275B08DD}">
  <sheetPr>
    <pageSetUpPr fitToPage="1"/>
  </sheetPr>
  <dimension ref="A1:R49"/>
  <sheetViews>
    <sheetView topLeftCell="A6" workbookViewId="0">
      <selection activeCell="I53" sqref="I53"/>
    </sheetView>
  </sheetViews>
  <sheetFormatPr defaultColWidth="9.140625" defaultRowHeight="15" x14ac:dyDescent="0.25"/>
  <cols>
    <col min="1" max="1" width="52.85546875" style="1" customWidth="1"/>
    <col min="2" max="2" width="5.5703125" style="1" customWidth="1"/>
    <col min="3" max="3" width="10.7109375" style="1" customWidth="1"/>
    <col min="4" max="4" width="9.140625" style="1"/>
    <col min="5" max="5" width="12.42578125" style="1" customWidth="1"/>
    <col min="6" max="7" width="9.140625" style="1"/>
    <col min="8" max="8" width="9.7109375" style="1" bestFit="1" customWidth="1"/>
    <col min="9" max="16384" width="9.140625" style="1"/>
  </cols>
  <sheetData>
    <row r="1" spans="1:18" ht="15.75" x14ac:dyDescent="0.25">
      <c r="A1" s="46"/>
      <c r="B1" s="46"/>
      <c r="C1" s="46"/>
      <c r="D1" s="46"/>
      <c r="E1" s="46"/>
    </row>
    <row r="2" spans="1:18" x14ac:dyDescent="0.25">
      <c r="A2" s="47" t="s">
        <v>36</v>
      </c>
      <c r="B2" s="47"/>
      <c r="C2" s="47"/>
      <c r="D2" s="47"/>
      <c r="E2" s="47"/>
    </row>
    <row r="3" spans="1:18" x14ac:dyDescent="0.25">
      <c r="A3" s="47" t="s">
        <v>79</v>
      </c>
      <c r="B3" s="48"/>
      <c r="C3" s="48"/>
      <c r="D3" s="48"/>
      <c r="E3" s="48"/>
    </row>
    <row r="4" spans="1:18" ht="22.15" customHeight="1" x14ac:dyDescent="0.25">
      <c r="A4" s="50" t="s">
        <v>81</v>
      </c>
      <c r="B4" s="51"/>
      <c r="C4" s="51"/>
      <c r="D4" s="51"/>
      <c r="E4" s="52"/>
    </row>
    <row r="5" spans="1:18" x14ac:dyDescent="0.25">
      <c r="A5" s="49" t="s">
        <v>35</v>
      </c>
      <c r="B5" s="49"/>
      <c r="C5" s="49"/>
      <c r="D5" s="49"/>
      <c r="E5" s="49"/>
    </row>
    <row r="6" spans="1:18" x14ac:dyDescent="0.25">
      <c r="A6" s="30"/>
      <c r="B6" s="30"/>
      <c r="C6" s="30"/>
      <c r="D6" s="30"/>
      <c r="E6" s="30"/>
    </row>
    <row r="7" spans="1:18" x14ac:dyDescent="0.25">
      <c r="A7" s="29" t="s">
        <v>34</v>
      </c>
      <c r="B7" s="28" t="s">
        <v>33</v>
      </c>
      <c r="C7" s="27" t="s">
        <v>32</v>
      </c>
      <c r="D7" s="27" t="s">
        <v>31</v>
      </c>
      <c r="E7" s="27" t="s">
        <v>30</v>
      </c>
      <c r="F7" s="23"/>
      <c r="G7" s="23"/>
      <c r="H7" s="23"/>
      <c r="I7" s="23"/>
      <c r="J7" s="23"/>
      <c r="K7" s="23"/>
      <c r="L7" s="23"/>
      <c r="M7" s="23"/>
      <c r="N7" s="23"/>
      <c r="O7" s="23"/>
      <c r="P7" s="23"/>
      <c r="Q7" s="23"/>
      <c r="R7" s="23"/>
    </row>
    <row r="8" spans="1:18" ht="75.75" customHeight="1" x14ac:dyDescent="0.25">
      <c r="A8" s="26" t="s">
        <v>80</v>
      </c>
      <c r="B8" s="25"/>
      <c r="C8" s="24"/>
      <c r="D8" s="24"/>
      <c r="E8" s="24"/>
      <c r="F8" s="23"/>
      <c r="G8" s="23"/>
      <c r="H8" s="23"/>
      <c r="I8" s="23"/>
      <c r="J8" s="23"/>
      <c r="K8" s="23"/>
      <c r="L8" s="23"/>
      <c r="M8" s="23"/>
      <c r="N8" s="23"/>
      <c r="O8" s="23"/>
      <c r="P8" s="23"/>
      <c r="Q8" s="23"/>
      <c r="R8" s="23"/>
    </row>
    <row r="9" spans="1:18" ht="16.5" customHeight="1" x14ac:dyDescent="0.25">
      <c r="A9" s="19" t="s">
        <v>39</v>
      </c>
      <c r="B9" s="18"/>
      <c r="C9" s="17"/>
      <c r="D9" s="16"/>
      <c r="E9" s="16">
        <f>E11+E12+E13+E14+E15+E16+E17+E18</f>
        <v>0</v>
      </c>
      <c r="F9" s="23"/>
      <c r="G9" s="23"/>
      <c r="H9" s="23"/>
      <c r="I9" s="23"/>
      <c r="J9" s="23"/>
      <c r="K9" s="23"/>
      <c r="L9" s="23"/>
      <c r="M9" s="23"/>
      <c r="N9" s="23"/>
      <c r="O9" s="23"/>
      <c r="P9" s="23"/>
      <c r="Q9" s="23"/>
      <c r="R9" s="23"/>
    </row>
    <row r="10" spans="1:18" ht="48.75" customHeight="1" x14ac:dyDescent="0.25">
      <c r="A10" s="22" t="s">
        <v>29</v>
      </c>
      <c r="B10" s="31"/>
      <c r="C10" s="32"/>
      <c r="D10" s="21"/>
      <c r="E10" s="33"/>
    </row>
    <row r="11" spans="1:18" ht="16.5" customHeight="1" x14ac:dyDescent="0.25">
      <c r="A11" s="22" t="s">
        <v>82</v>
      </c>
      <c r="B11" s="31" t="s">
        <v>12</v>
      </c>
      <c r="C11" s="32">
        <v>1</v>
      </c>
      <c r="D11" s="20">
        <v>0</v>
      </c>
      <c r="E11" s="33">
        <f>ROUND(C11*D11,2)</f>
        <v>0</v>
      </c>
    </row>
    <row r="12" spans="1:18" ht="18.75" customHeight="1" x14ac:dyDescent="0.25">
      <c r="A12" s="34" t="s">
        <v>40</v>
      </c>
      <c r="B12" s="35" t="s">
        <v>12</v>
      </c>
      <c r="C12" s="36">
        <v>1</v>
      </c>
      <c r="D12" s="15">
        <v>0</v>
      </c>
      <c r="E12" s="37">
        <f t="shared" ref="E12:E18" si="0">ROUND(C12*D12,2)</f>
        <v>0</v>
      </c>
    </row>
    <row r="13" spans="1:18" ht="18.75" customHeight="1" x14ac:dyDescent="0.25">
      <c r="A13" s="34" t="s">
        <v>41</v>
      </c>
      <c r="B13" s="35" t="s">
        <v>12</v>
      </c>
      <c r="C13" s="36">
        <v>1</v>
      </c>
      <c r="D13" s="15">
        <v>0</v>
      </c>
      <c r="E13" s="37">
        <f t="shared" si="0"/>
        <v>0</v>
      </c>
    </row>
    <row r="14" spans="1:18" ht="18.75" customHeight="1" x14ac:dyDescent="0.25">
      <c r="A14" s="34" t="s">
        <v>83</v>
      </c>
      <c r="B14" s="35" t="s">
        <v>12</v>
      </c>
      <c r="C14" s="36">
        <v>1</v>
      </c>
      <c r="D14" s="15">
        <v>0</v>
      </c>
      <c r="E14" s="37">
        <f t="shared" si="0"/>
        <v>0</v>
      </c>
    </row>
    <row r="15" spans="1:18" ht="18.75" customHeight="1" x14ac:dyDescent="0.25">
      <c r="A15" s="34" t="s">
        <v>43</v>
      </c>
      <c r="B15" s="35" t="s">
        <v>12</v>
      </c>
      <c r="C15" s="36">
        <v>9</v>
      </c>
      <c r="D15" s="15">
        <v>0</v>
      </c>
      <c r="E15" s="37">
        <f t="shared" si="0"/>
        <v>0</v>
      </c>
    </row>
    <row r="16" spans="1:18" ht="18.75" customHeight="1" x14ac:dyDescent="0.25">
      <c r="A16" s="34" t="s">
        <v>44</v>
      </c>
      <c r="B16" s="35" t="s">
        <v>12</v>
      </c>
      <c r="C16" s="36">
        <v>3</v>
      </c>
      <c r="D16" s="15">
        <v>0</v>
      </c>
      <c r="E16" s="37">
        <f t="shared" si="0"/>
        <v>0</v>
      </c>
    </row>
    <row r="17" spans="1:5" ht="18.75" customHeight="1" x14ac:dyDescent="0.25">
      <c r="A17" s="34" t="s">
        <v>45</v>
      </c>
      <c r="B17" s="35" t="s">
        <v>2</v>
      </c>
      <c r="C17" s="36">
        <v>16</v>
      </c>
      <c r="D17" s="15">
        <v>0</v>
      </c>
      <c r="E17" s="37">
        <f t="shared" si="0"/>
        <v>0</v>
      </c>
    </row>
    <row r="18" spans="1:5" ht="18.75" customHeight="1" x14ac:dyDescent="0.25">
      <c r="A18" s="34" t="s">
        <v>46</v>
      </c>
      <c r="B18" s="35" t="s">
        <v>2</v>
      </c>
      <c r="C18" s="36">
        <v>1</v>
      </c>
      <c r="D18" s="15">
        <v>0</v>
      </c>
      <c r="E18" s="37">
        <f t="shared" si="0"/>
        <v>0</v>
      </c>
    </row>
    <row r="19" spans="1:5" ht="17.25" customHeight="1" x14ac:dyDescent="0.25">
      <c r="A19" s="19" t="s">
        <v>89</v>
      </c>
      <c r="B19" s="18"/>
      <c r="C19" s="17"/>
      <c r="D19" s="16"/>
      <c r="E19" s="16">
        <f>E20+E21+E22+E23+E24+E25+E26</f>
        <v>0</v>
      </c>
    </row>
    <row r="20" spans="1:5" ht="19.5" customHeight="1" x14ac:dyDescent="0.25">
      <c r="A20" s="14" t="s">
        <v>88</v>
      </c>
      <c r="B20" s="13" t="s">
        <v>12</v>
      </c>
      <c r="C20" s="12">
        <v>1</v>
      </c>
      <c r="D20" s="20">
        <v>0</v>
      </c>
      <c r="E20" s="10">
        <f t="shared" ref="E20:E26" si="1">ROUND(C20*D20,2)</f>
        <v>0</v>
      </c>
    </row>
    <row r="21" spans="1:5" ht="19.5" customHeight="1" x14ac:dyDescent="0.25">
      <c r="A21" s="22" t="s">
        <v>84</v>
      </c>
      <c r="B21" s="31" t="s">
        <v>12</v>
      </c>
      <c r="C21" s="32">
        <v>1</v>
      </c>
      <c r="D21" s="20">
        <v>0</v>
      </c>
      <c r="E21" s="10">
        <f t="shared" si="1"/>
        <v>0</v>
      </c>
    </row>
    <row r="22" spans="1:5" ht="16.5" customHeight="1" x14ac:dyDescent="0.25">
      <c r="A22" s="22" t="s">
        <v>26</v>
      </c>
      <c r="B22" s="31" t="s">
        <v>2</v>
      </c>
      <c r="C22" s="32">
        <v>36</v>
      </c>
      <c r="D22" s="20">
        <v>0</v>
      </c>
      <c r="E22" s="33">
        <f t="shared" si="1"/>
        <v>0</v>
      </c>
    </row>
    <row r="23" spans="1:5" ht="21.6" customHeight="1" x14ac:dyDescent="0.25">
      <c r="A23" s="22" t="s">
        <v>85</v>
      </c>
      <c r="B23" s="31" t="s">
        <v>12</v>
      </c>
      <c r="C23" s="32">
        <v>1</v>
      </c>
      <c r="D23" s="20">
        <v>0</v>
      </c>
      <c r="E23" s="33">
        <f t="shared" si="1"/>
        <v>0</v>
      </c>
    </row>
    <row r="24" spans="1:5" ht="21.6" customHeight="1" x14ac:dyDescent="0.25">
      <c r="A24" s="22" t="s">
        <v>87</v>
      </c>
      <c r="B24" s="31" t="s">
        <v>12</v>
      </c>
      <c r="C24" s="32">
        <v>1</v>
      </c>
      <c r="D24" s="20">
        <v>0</v>
      </c>
      <c r="E24" s="33">
        <f t="shared" si="1"/>
        <v>0</v>
      </c>
    </row>
    <row r="25" spans="1:5" ht="39" customHeight="1" x14ac:dyDescent="0.25">
      <c r="A25" s="22" t="s">
        <v>86</v>
      </c>
      <c r="B25" s="31" t="s">
        <v>12</v>
      </c>
      <c r="C25" s="32">
        <v>1</v>
      </c>
      <c r="D25" s="20">
        <v>0</v>
      </c>
      <c r="E25" s="33">
        <f t="shared" si="1"/>
        <v>0</v>
      </c>
    </row>
    <row r="26" spans="1:5" ht="23.45" customHeight="1" x14ac:dyDescent="0.25">
      <c r="A26" s="22" t="s">
        <v>90</v>
      </c>
      <c r="B26" s="31" t="s">
        <v>12</v>
      </c>
      <c r="C26" s="32">
        <v>1</v>
      </c>
      <c r="D26" s="20">
        <v>0</v>
      </c>
      <c r="E26" s="33">
        <f t="shared" si="1"/>
        <v>0</v>
      </c>
    </row>
    <row r="27" spans="1:5" ht="21.75" customHeight="1" x14ac:dyDescent="0.25">
      <c r="A27" s="19" t="s">
        <v>24</v>
      </c>
      <c r="B27" s="18"/>
      <c r="C27" s="17"/>
      <c r="D27" s="16"/>
      <c r="E27" s="16">
        <f>SUMIF(R28:R38,"&lt;&gt;NOR",E28:E38)</f>
        <v>0</v>
      </c>
    </row>
    <row r="28" spans="1:5" ht="21" customHeight="1" x14ac:dyDescent="0.25">
      <c r="A28" s="14" t="s">
        <v>23</v>
      </c>
      <c r="B28" s="13" t="s">
        <v>14</v>
      </c>
      <c r="C28" s="12">
        <v>64</v>
      </c>
      <c r="D28" s="15">
        <v>0</v>
      </c>
      <c r="E28" s="10">
        <f t="shared" ref="E28:E38" si="2">ROUND(C28*D28,2)</f>
        <v>0</v>
      </c>
    </row>
    <row r="29" spans="1:5" ht="22.5" customHeight="1" x14ac:dyDescent="0.25">
      <c r="A29" s="14" t="s">
        <v>22</v>
      </c>
      <c r="B29" s="13" t="s">
        <v>14</v>
      </c>
      <c r="C29" s="12">
        <v>100</v>
      </c>
      <c r="D29" s="15">
        <v>0</v>
      </c>
      <c r="E29" s="10">
        <f t="shared" si="2"/>
        <v>0</v>
      </c>
    </row>
    <row r="30" spans="1:5" ht="19.5" customHeight="1" x14ac:dyDescent="0.25">
      <c r="A30" s="14" t="s">
        <v>21</v>
      </c>
      <c r="B30" s="13" t="s">
        <v>14</v>
      </c>
      <c r="C30" s="12">
        <v>30</v>
      </c>
      <c r="D30" s="15">
        <v>0</v>
      </c>
      <c r="E30" s="10">
        <f t="shared" si="2"/>
        <v>0</v>
      </c>
    </row>
    <row r="31" spans="1:5" ht="18" customHeight="1" x14ac:dyDescent="0.25">
      <c r="A31" s="14" t="s">
        <v>20</v>
      </c>
      <c r="B31" s="13" t="s">
        <v>14</v>
      </c>
      <c r="C31" s="12">
        <v>10</v>
      </c>
      <c r="D31" s="15">
        <v>0</v>
      </c>
      <c r="E31" s="10">
        <f t="shared" si="2"/>
        <v>0</v>
      </c>
    </row>
    <row r="32" spans="1:5" ht="18.75" customHeight="1" x14ac:dyDescent="0.25">
      <c r="A32" s="14" t="s">
        <v>19</v>
      </c>
      <c r="B32" s="13" t="s">
        <v>12</v>
      </c>
      <c r="C32" s="12">
        <v>10</v>
      </c>
      <c r="D32" s="15">
        <v>0</v>
      </c>
      <c r="E32" s="10">
        <f t="shared" si="2"/>
        <v>0</v>
      </c>
    </row>
    <row r="33" spans="1:8" ht="18" customHeight="1" x14ac:dyDescent="0.25">
      <c r="A33" s="14" t="s">
        <v>18</v>
      </c>
      <c r="B33" s="13" t="s">
        <v>12</v>
      </c>
      <c r="C33" s="12">
        <v>10</v>
      </c>
      <c r="D33" s="15">
        <v>0</v>
      </c>
      <c r="E33" s="10">
        <f t="shared" si="2"/>
        <v>0</v>
      </c>
    </row>
    <row r="34" spans="1:8" ht="22.5" customHeight="1" x14ac:dyDescent="0.25">
      <c r="A34" s="14" t="s">
        <v>17</v>
      </c>
      <c r="B34" s="13" t="s">
        <v>12</v>
      </c>
      <c r="C34" s="12">
        <v>5</v>
      </c>
      <c r="D34" s="15">
        <v>0</v>
      </c>
      <c r="E34" s="10">
        <f t="shared" si="2"/>
        <v>0</v>
      </c>
    </row>
    <row r="35" spans="1:8" ht="20.25" customHeight="1" x14ac:dyDescent="0.25">
      <c r="A35" s="14" t="s">
        <v>16</v>
      </c>
      <c r="B35" s="13" t="s">
        <v>14</v>
      </c>
      <c r="C35" s="12">
        <v>6</v>
      </c>
      <c r="D35" s="15">
        <v>0</v>
      </c>
      <c r="E35" s="10">
        <f t="shared" si="2"/>
        <v>0</v>
      </c>
    </row>
    <row r="36" spans="1:8" ht="30" customHeight="1" x14ac:dyDescent="0.25">
      <c r="A36" s="14" t="s">
        <v>15</v>
      </c>
      <c r="B36" s="13" t="s">
        <v>14</v>
      </c>
      <c r="C36" s="12">
        <v>10</v>
      </c>
      <c r="D36" s="15">
        <v>0</v>
      </c>
      <c r="E36" s="10">
        <f t="shared" si="2"/>
        <v>0</v>
      </c>
    </row>
    <row r="37" spans="1:8" x14ac:dyDescent="0.25">
      <c r="A37" s="14" t="s">
        <v>13</v>
      </c>
      <c r="B37" s="13" t="s">
        <v>12</v>
      </c>
      <c r="C37" s="12">
        <v>2</v>
      </c>
      <c r="D37" s="15">
        <v>0</v>
      </c>
      <c r="E37" s="10">
        <f t="shared" si="2"/>
        <v>0</v>
      </c>
    </row>
    <row r="38" spans="1:8" ht="23.25" customHeight="1" x14ac:dyDescent="0.25">
      <c r="A38" s="14" t="s">
        <v>74</v>
      </c>
      <c r="B38" s="13" t="s">
        <v>11</v>
      </c>
      <c r="C38" s="12">
        <v>1</v>
      </c>
      <c r="D38" s="15">
        <v>0</v>
      </c>
      <c r="E38" s="10">
        <f t="shared" si="2"/>
        <v>0</v>
      </c>
    </row>
    <row r="39" spans="1:8" ht="24" customHeight="1" x14ac:dyDescent="0.25">
      <c r="A39" s="19" t="s">
        <v>10</v>
      </c>
      <c r="B39" s="18"/>
      <c r="C39" s="17"/>
      <c r="D39" s="16"/>
      <c r="E39" s="16">
        <f>SUMIF(R40:R46,"&lt;&gt;NOR",E40:E46)</f>
        <v>0</v>
      </c>
    </row>
    <row r="40" spans="1:8" ht="18.75" customHeight="1" x14ac:dyDescent="0.25">
      <c r="A40" s="22" t="s">
        <v>9</v>
      </c>
      <c r="B40" s="31" t="s">
        <v>0</v>
      </c>
      <c r="C40" s="32">
        <v>1</v>
      </c>
      <c r="D40" s="15">
        <v>0</v>
      </c>
      <c r="E40" s="33">
        <f t="shared" ref="E40:E46" si="3">ROUND(C40*D40,2)</f>
        <v>0</v>
      </c>
    </row>
    <row r="41" spans="1:8" ht="18" customHeight="1" x14ac:dyDescent="0.25">
      <c r="A41" s="22" t="s">
        <v>8</v>
      </c>
      <c r="B41" s="31" t="s">
        <v>2</v>
      </c>
      <c r="C41" s="32">
        <v>16</v>
      </c>
      <c r="D41" s="15">
        <v>0</v>
      </c>
      <c r="E41" s="33">
        <f t="shared" si="3"/>
        <v>0</v>
      </c>
    </row>
    <row r="42" spans="1:8" ht="18.75" customHeight="1" x14ac:dyDescent="0.25">
      <c r="A42" s="22" t="s">
        <v>7</v>
      </c>
      <c r="B42" s="31" t="s">
        <v>0</v>
      </c>
      <c r="C42" s="32">
        <v>1</v>
      </c>
      <c r="D42" s="15">
        <v>0</v>
      </c>
      <c r="E42" s="33">
        <f t="shared" si="3"/>
        <v>0</v>
      </c>
    </row>
    <row r="43" spans="1:8" ht="21" customHeight="1" x14ac:dyDescent="0.25">
      <c r="A43" s="22" t="s">
        <v>6</v>
      </c>
      <c r="B43" s="31" t="s">
        <v>4</v>
      </c>
      <c r="C43" s="32">
        <v>16</v>
      </c>
      <c r="D43" s="15">
        <v>0</v>
      </c>
      <c r="E43" s="33">
        <f t="shared" si="3"/>
        <v>0</v>
      </c>
    </row>
    <row r="44" spans="1:8" ht="18.75" customHeight="1" x14ac:dyDescent="0.25">
      <c r="A44" s="22" t="s">
        <v>5</v>
      </c>
      <c r="B44" s="31" t="s">
        <v>2</v>
      </c>
      <c r="C44" s="32">
        <v>4</v>
      </c>
      <c r="D44" s="15">
        <v>0</v>
      </c>
      <c r="E44" s="33">
        <f t="shared" si="3"/>
        <v>0</v>
      </c>
    </row>
    <row r="45" spans="1:8" x14ac:dyDescent="0.25">
      <c r="A45" s="22" t="s">
        <v>3</v>
      </c>
      <c r="B45" s="31" t="s">
        <v>2</v>
      </c>
      <c r="C45" s="32">
        <v>4</v>
      </c>
      <c r="D45" s="15">
        <v>0</v>
      </c>
      <c r="E45" s="33">
        <f t="shared" si="3"/>
        <v>0</v>
      </c>
    </row>
    <row r="46" spans="1:8" ht="24" customHeight="1" x14ac:dyDescent="0.25">
      <c r="A46" s="22" t="s">
        <v>1</v>
      </c>
      <c r="B46" s="31" t="s">
        <v>0</v>
      </c>
      <c r="C46" s="32">
        <v>1</v>
      </c>
      <c r="D46" s="11">
        <v>0</v>
      </c>
      <c r="E46" s="33">
        <f t="shared" si="3"/>
        <v>0</v>
      </c>
    </row>
    <row r="47" spans="1:8" x14ac:dyDescent="0.25">
      <c r="A47" s="4"/>
      <c r="B47" s="3"/>
      <c r="C47" s="2"/>
      <c r="D47" s="2"/>
      <c r="E47" s="2"/>
    </row>
    <row r="48" spans="1:8" x14ac:dyDescent="0.25">
      <c r="A48" s="9" t="s">
        <v>78</v>
      </c>
      <c r="B48" s="8"/>
      <c r="C48" s="7"/>
      <c r="D48" s="7"/>
      <c r="E48" s="6">
        <f>E9+E19+E27+E39</f>
        <v>0</v>
      </c>
      <c r="H48" s="5"/>
    </row>
    <row r="49" spans="1:5" x14ac:dyDescent="0.25">
      <c r="A49" s="4"/>
      <c r="B49" s="3"/>
      <c r="C49" s="2"/>
      <c r="D49" s="2"/>
      <c r="E49" s="2"/>
    </row>
  </sheetData>
  <mergeCells count="5">
    <mergeCell ref="A1:E1"/>
    <mergeCell ref="A2:E2"/>
    <mergeCell ref="A3:E3"/>
    <mergeCell ref="A5:E5"/>
    <mergeCell ref="A4:E4"/>
  </mergeCells>
  <pageMargins left="0.7" right="0.7" top="0.78740157499999996" bottom="0.78740157499999996"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38ADF-A502-49ED-AC34-02FFD1957FAA}">
  <sheetPr>
    <pageSetUpPr fitToPage="1"/>
  </sheetPr>
  <dimension ref="A1:R55"/>
  <sheetViews>
    <sheetView topLeftCell="A37" workbookViewId="0">
      <selection activeCell="D46" sqref="D46"/>
    </sheetView>
  </sheetViews>
  <sheetFormatPr defaultColWidth="9.140625" defaultRowHeight="15" x14ac:dyDescent="0.25"/>
  <cols>
    <col min="1" max="1" width="51.85546875" style="1" customWidth="1"/>
    <col min="2" max="2" width="5.5703125" style="1" customWidth="1"/>
    <col min="3" max="3" width="10.7109375" style="1" customWidth="1"/>
    <col min="4" max="4" width="9.140625" style="1" customWidth="1"/>
    <col min="5" max="5" width="12.42578125" style="1" customWidth="1"/>
    <col min="6" max="7" width="9.140625" style="1"/>
    <col min="8" max="8" width="9.7109375" style="1" bestFit="1" customWidth="1"/>
    <col min="9" max="16384" width="9.140625" style="1"/>
  </cols>
  <sheetData>
    <row r="1" spans="1:18" ht="15.75" x14ac:dyDescent="0.25">
      <c r="A1" s="46"/>
      <c r="B1" s="46"/>
      <c r="C1" s="46"/>
      <c r="D1" s="46"/>
      <c r="E1" s="46"/>
    </row>
    <row r="2" spans="1:18" x14ac:dyDescent="0.25">
      <c r="A2" s="47" t="s">
        <v>36</v>
      </c>
      <c r="B2" s="47"/>
      <c r="C2" s="47"/>
      <c r="D2" s="47"/>
      <c r="E2" s="47"/>
    </row>
    <row r="3" spans="1:18" x14ac:dyDescent="0.25">
      <c r="A3" s="47" t="s">
        <v>37</v>
      </c>
      <c r="B3" s="48"/>
      <c r="C3" s="48"/>
      <c r="D3" s="48"/>
      <c r="E3" s="48"/>
    </row>
    <row r="4" spans="1:18" x14ac:dyDescent="0.25">
      <c r="A4" s="49" t="s">
        <v>35</v>
      </c>
      <c r="B4" s="49"/>
      <c r="C4" s="49"/>
      <c r="D4" s="49"/>
      <c r="E4" s="49"/>
    </row>
    <row r="5" spans="1:18" x14ac:dyDescent="0.25">
      <c r="A5" s="30"/>
      <c r="B5" s="30"/>
      <c r="C5" s="30"/>
      <c r="D5" s="30"/>
      <c r="E5" s="30"/>
    </row>
    <row r="6" spans="1:18" x14ac:dyDescent="0.25">
      <c r="A6" s="29" t="s">
        <v>34</v>
      </c>
      <c r="B6" s="28" t="s">
        <v>33</v>
      </c>
      <c r="C6" s="27" t="s">
        <v>32</v>
      </c>
      <c r="D6" s="27" t="s">
        <v>31</v>
      </c>
      <c r="E6" s="27" t="s">
        <v>30</v>
      </c>
      <c r="F6" s="23"/>
      <c r="G6" s="23"/>
      <c r="H6" s="23"/>
      <c r="I6" s="23"/>
      <c r="J6" s="23"/>
      <c r="K6" s="23"/>
      <c r="L6" s="23"/>
      <c r="M6" s="23"/>
      <c r="N6" s="23"/>
      <c r="O6" s="23"/>
      <c r="P6" s="23"/>
      <c r="Q6" s="23"/>
      <c r="R6" s="23"/>
    </row>
    <row r="7" spans="1:18" ht="75.75" customHeight="1" x14ac:dyDescent="0.25">
      <c r="A7" s="26" t="s">
        <v>38</v>
      </c>
      <c r="B7" s="25"/>
      <c r="C7" s="24"/>
      <c r="D7" s="24"/>
      <c r="E7" s="24"/>
      <c r="F7" s="23"/>
      <c r="G7" s="23"/>
      <c r="H7" s="23"/>
      <c r="I7" s="23"/>
      <c r="J7" s="23"/>
      <c r="K7" s="23"/>
      <c r="L7" s="23"/>
      <c r="M7" s="23"/>
      <c r="N7" s="23"/>
      <c r="O7" s="23"/>
      <c r="P7" s="23"/>
      <c r="Q7" s="23"/>
      <c r="R7" s="23"/>
    </row>
    <row r="8" spans="1:18" ht="16.5" customHeight="1" x14ac:dyDescent="0.25">
      <c r="A8" s="19" t="s">
        <v>39</v>
      </c>
      <c r="B8" s="18"/>
      <c r="C8" s="17"/>
      <c r="D8" s="16"/>
      <c r="E8" s="16">
        <f>E10+E11+E12+E13+E14+E15+E16+E17</f>
        <v>0</v>
      </c>
      <c r="F8" s="23"/>
      <c r="G8" s="23"/>
      <c r="H8" s="23"/>
      <c r="I8" s="23"/>
      <c r="J8" s="23"/>
      <c r="K8" s="23"/>
      <c r="L8" s="23"/>
      <c r="M8" s="23"/>
      <c r="N8" s="23"/>
      <c r="O8" s="23"/>
      <c r="P8" s="23"/>
      <c r="Q8" s="23"/>
      <c r="R8" s="23"/>
    </row>
    <row r="9" spans="1:18" ht="48.75" customHeight="1" x14ac:dyDescent="0.25">
      <c r="A9" s="22" t="s">
        <v>29</v>
      </c>
      <c r="B9" s="31"/>
      <c r="C9" s="32"/>
      <c r="D9" s="21"/>
      <c r="E9" s="33"/>
    </row>
    <row r="10" spans="1:18" ht="16.5" customHeight="1" x14ac:dyDescent="0.25">
      <c r="A10" s="22" t="s">
        <v>75</v>
      </c>
      <c r="B10" s="31" t="s">
        <v>12</v>
      </c>
      <c r="C10" s="32">
        <v>1</v>
      </c>
      <c r="D10" s="20">
        <v>0</v>
      </c>
      <c r="E10" s="33">
        <f>ROUND(C10*D10,2)</f>
        <v>0</v>
      </c>
    </row>
    <row r="11" spans="1:18" ht="18.75" customHeight="1" x14ac:dyDescent="0.25">
      <c r="A11" s="34" t="s">
        <v>40</v>
      </c>
      <c r="B11" s="35" t="s">
        <v>12</v>
      </c>
      <c r="C11" s="36">
        <v>1</v>
      </c>
      <c r="D11" s="15">
        <v>0</v>
      </c>
      <c r="E11" s="37">
        <f t="shared" ref="E11:E17" si="0">ROUND(C11*D11,2)</f>
        <v>0</v>
      </c>
    </row>
    <row r="12" spans="1:18" ht="18.75" customHeight="1" x14ac:dyDescent="0.25">
      <c r="A12" s="34" t="s">
        <v>41</v>
      </c>
      <c r="B12" s="35" t="s">
        <v>12</v>
      </c>
      <c r="C12" s="36">
        <v>1</v>
      </c>
      <c r="D12" s="15">
        <v>0</v>
      </c>
      <c r="E12" s="37">
        <f t="shared" si="0"/>
        <v>0</v>
      </c>
    </row>
    <row r="13" spans="1:18" ht="18.75" customHeight="1" x14ac:dyDescent="0.25">
      <c r="A13" s="34" t="s">
        <v>42</v>
      </c>
      <c r="B13" s="35" t="s">
        <v>12</v>
      </c>
      <c r="C13" s="36">
        <v>1</v>
      </c>
      <c r="D13" s="15">
        <v>0</v>
      </c>
      <c r="E13" s="37">
        <f t="shared" si="0"/>
        <v>0</v>
      </c>
    </row>
    <row r="14" spans="1:18" ht="18.75" customHeight="1" x14ac:dyDescent="0.25">
      <c r="A14" s="34" t="s">
        <v>43</v>
      </c>
      <c r="B14" s="35" t="s">
        <v>12</v>
      </c>
      <c r="C14" s="36">
        <v>2</v>
      </c>
      <c r="D14" s="15">
        <v>0</v>
      </c>
      <c r="E14" s="37">
        <f t="shared" si="0"/>
        <v>0</v>
      </c>
    </row>
    <row r="15" spans="1:18" ht="18.75" customHeight="1" x14ac:dyDescent="0.25">
      <c r="A15" s="34" t="s">
        <v>44</v>
      </c>
      <c r="B15" s="35" t="s">
        <v>12</v>
      </c>
      <c r="C15" s="36">
        <v>1</v>
      </c>
      <c r="D15" s="15">
        <v>0</v>
      </c>
      <c r="E15" s="37">
        <f t="shared" si="0"/>
        <v>0</v>
      </c>
    </row>
    <row r="16" spans="1:18" ht="18.75" customHeight="1" x14ac:dyDescent="0.25">
      <c r="A16" s="34" t="s">
        <v>45</v>
      </c>
      <c r="B16" s="35" t="s">
        <v>2</v>
      </c>
      <c r="C16" s="36">
        <v>16</v>
      </c>
      <c r="D16" s="15">
        <v>0</v>
      </c>
      <c r="E16" s="37">
        <f t="shared" si="0"/>
        <v>0</v>
      </c>
    </row>
    <row r="17" spans="1:5" ht="18.75" customHeight="1" x14ac:dyDescent="0.25">
      <c r="A17" s="34" t="s">
        <v>46</v>
      </c>
      <c r="B17" s="35" t="s">
        <v>2</v>
      </c>
      <c r="C17" s="36">
        <v>1</v>
      </c>
      <c r="D17" s="15">
        <v>0</v>
      </c>
      <c r="E17" s="37">
        <f t="shared" si="0"/>
        <v>0</v>
      </c>
    </row>
    <row r="18" spans="1:5" ht="19.5" customHeight="1" x14ac:dyDescent="0.25">
      <c r="A18" s="19" t="s">
        <v>28</v>
      </c>
      <c r="B18" s="18"/>
      <c r="C18" s="17"/>
      <c r="D18" s="16"/>
      <c r="E18" s="16">
        <f>SUMIF(R19:R27,"&lt;&gt;NOR",E19:E27)</f>
        <v>0</v>
      </c>
    </row>
    <row r="19" spans="1:5" ht="19.5" customHeight="1" x14ac:dyDescent="0.25">
      <c r="A19" s="22" t="s">
        <v>47</v>
      </c>
      <c r="B19" s="31" t="s">
        <v>12</v>
      </c>
      <c r="C19" s="32">
        <v>10</v>
      </c>
      <c r="D19" s="20">
        <v>0</v>
      </c>
      <c r="E19" s="33">
        <f>ROUND(C19*D19,2)</f>
        <v>0</v>
      </c>
    </row>
    <row r="20" spans="1:5" ht="19.5" customHeight="1" x14ac:dyDescent="0.25">
      <c r="A20" s="22" t="s">
        <v>48</v>
      </c>
      <c r="B20" s="31" t="s">
        <v>12</v>
      </c>
      <c r="C20" s="32">
        <v>3</v>
      </c>
      <c r="D20" s="20">
        <v>0</v>
      </c>
      <c r="E20" s="33">
        <f>ROUND(C20*D20,2)</f>
        <v>0</v>
      </c>
    </row>
    <row r="21" spans="1:5" ht="19.5" customHeight="1" x14ac:dyDescent="0.25">
      <c r="A21" s="22" t="s">
        <v>49</v>
      </c>
      <c r="B21" s="31" t="s">
        <v>12</v>
      </c>
      <c r="C21" s="32">
        <v>1</v>
      </c>
      <c r="D21" s="20">
        <v>0</v>
      </c>
      <c r="E21" s="33">
        <f t="shared" ref="E21:E27" si="1">ROUND(C21*D21,2)</f>
        <v>0</v>
      </c>
    </row>
    <row r="22" spans="1:5" ht="19.5" customHeight="1" x14ac:dyDescent="0.25">
      <c r="A22" s="22" t="s">
        <v>50</v>
      </c>
      <c r="B22" s="31" t="s">
        <v>12</v>
      </c>
      <c r="C22" s="32">
        <v>1</v>
      </c>
      <c r="D22" s="20">
        <v>0</v>
      </c>
      <c r="E22" s="33">
        <f t="shared" si="1"/>
        <v>0</v>
      </c>
    </row>
    <row r="23" spans="1:5" ht="19.5" customHeight="1" x14ac:dyDescent="0.25">
      <c r="A23" s="22" t="s">
        <v>51</v>
      </c>
      <c r="B23" s="31" t="s">
        <v>12</v>
      </c>
      <c r="C23" s="32">
        <v>1</v>
      </c>
      <c r="D23" s="20">
        <v>0</v>
      </c>
      <c r="E23" s="33">
        <f t="shared" si="1"/>
        <v>0</v>
      </c>
    </row>
    <row r="24" spans="1:5" ht="19.5" customHeight="1" x14ac:dyDescent="0.25">
      <c r="A24" s="22" t="s">
        <v>52</v>
      </c>
      <c r="B24" s="31" t="s">
        <v>12</v>
      </c>
      <c r="C24" s="32">
        <v>1</v>
      </c>
      <c r="D24" s="20">
        <v>0</v>
      </c>
      <c r="E24" s="33">
        <f t="shared" si="1"/>
        <v>0</v>
      </c>
    </row>
    <row r="25" spans="1:5" ht="19.5" customHeight="1" x14ac:dyDescent="0.25">
      <c r="A25" s="22" t="s">
        <v>53</v>
      </c>
      <c r="B25" s="31" t="s">
        <v>12</v>
      </c>
      <c r="C25" s="32">
        <v>1</v>
      </c>
      <c r="D25" s="20">
        <v>0</v>
      </c>
      <c r="E25" s="33">
        <f t="shared" si="1"/>
        <v>0</v>
      </c>
    </row>
    <row r="26" spans="1:5" ht="19.5" customHeight="1" x14ac:dyDescent="0.25">
      <c r="A26" s="22" t="s">
        <v>54</v>
      </c>
      <c r="B26" s="31" t="s">
        <v>12</v>
      </c>
      <c r="C26" s="32">
        <v>6</v>
      </c>
      <c r="D26" s="20">
        <v>0</v>
      </c>
      <c r="E26" s="33">
        <f t="shared" si="1"/>
        <v>0</v>
      </c>
    </row>
    <row r="27" spans="1:5" ht="19.5" customHeight="1" x14ac:dyDescent="0.25">
      <c r="A27" s="22" t="s">
        <v>55</v>
      </c>
      <c r="B27" s="31" t="s">
        <v>12</v>
      </c>
      <c r="C27" s="32">
        <v>4</v>
      </c>
      <c r="D27" s="20">
        <v>0</v>
      </c>
      <c r="E27" s="33">
        <f t="shared" si="1"/>
        <v>0</v>
      </c>
    </row>
    <row r="28" spans="1:5" ht="17.25" customHeight="1" x14ac:dyDescent="0.25">
      <c r="A28" s="19" t="s">
        <v>27</v>
      </c>
      <c r="B28" s="18"/>
      <c r="C28" s="17"/>
      <c r="D28" s="16"/>
      <c r="E28" s="16">
        <f>SUMIF(R29:R32,"&lt;&gt;NOR",E29:E32)</f>
        <v>0</v>
      </c>
    </row>
    <row r="29" spans="1:5" ht="19.5" customHeight="1" x14ac:dyDescent="0.25">
      <c r="A29" s="14" t="s">
        <v>56</v>
      </c>
      <c r="B29" s="13" t="s">
        <v>12</v>
      </c>
      <c r="C29" s="12">
        <v>1</v>
      </c>
      <c r="D29" s="20">
        <v>0</v>
      </c>
      <c r="E29" s="10">
        <f>ROUND(C29*D29,2)</f>
        <v>0</v>
      </c>
    </row>
    <row r="30" spans="1:5" ht="19.5" customHeight="1" x14ac:dyDescent="0.25">
      <c r="A30" s="22" t="s">
        <v>57</v>
      </c>
      <c r="B30" s="31" t="s">
        <v>12</v>
      </c>
      <c r="C30" s="32">
        <v>1</v>
      </c>
      <c r="D30" s="20">
        <v>0</v>
      </c>
      <c r="E30" s="10">
        <f>ROUND(C30*D30,2)</f>
        <v>0</v>
      </c>
    </row>
    <row r="31" spans="1:5" ht="16.5" customHeight="1" x14ac:dyDescent="0.25">
      <c r="A31" s="22" t="s">
        <v>26</v>
      </c>
      <c r="B31" s="31" t="s">
        <v>58</v>
      </c>
      <c r="C31" s="32">
        <v>28</v>
      </c>
      <c r="D31" s="20">
        <v>0</v>
      </c>
      <c r="E31" s="33">
        <f>ROUND(C31*D31,2)</f>
        <v>0</v>
      </c>
    </row>
    <row r="32" spans="1:5" ht="17.25" customHeight="1" x14ac:dyDescent="0.25">
      <c r="A32" s="22" t="s">
        <v>25</v>
      </c>
      <c r="B32" s="31" t="s">
        <v>58</v>
      </c>
      <c r="C32" s="32">
        <v>28</v>
      </c>
      <c r="D32" s="20">
        <v>0</v>
      </c>
      <c r="E32" s="33">
        <f>ROUND(C32*D32,2)</f>
        <v>0</v>
      </c>
    </row>
    <row r="33" spans="1:5" ht="21.75" customHeight="1" x14ac:dyDescent="0.25">
      <c r="A33" s="19" t="s">
        <v>24</v>
      </c>
      <c r="B33" s="18"/>
      <c r="C33" s="17"/>
      <c r="D33" s="16"/>
      <c r="E33" s="16">
        <f>SUMIF(R34:R44,"&lt;&gt;NOR",E34:E44)</f>
        <v>0</v>
      </c>
    </row>
    <row r="34" spans="1:5" ht="21" customHeight="1" x14ac:dyDescent="0.25">
      <c r="A34" s="14" t="s">
        <v>23</v>
      </c>
      <c r="B34" s="13" t="s">
        <v>14</v>
      </c>
      <c r="C34" s="12">
        <v>160</v>
      </c>
      <c r="D34" s="15">
        <v>0</v>
      </c>
      <c r="E34" s="10">
        <f t="shared" ref="E34:E44" si="2">ROUND(C34*D34,2)</f>
        <v>0</v>
      </c>
    </row>
    <row r="35" spans="1:5" ht="22.5" customHeight="1" x14ac:dyDescent="0.25">
      <c r="A35" s="14" t="s">
        <v>22</v>
      </c>
      <c r="B35" s="13" t="s">
        <v>14</v>
      </c>
      <c r="C35" s="12">
        <v>30</v>
      </c>
      <c r="D35" s="15">
        <v>0</v>
      </c>
      <c r="E35" s="10">
        <f t="shared" si="2"/>
        <v>0</v>
      </c>
    </row>
    <row r="36" spans="1:5" ht="19.5" customHeight="1" x14ac:dyDescent="0.25">
      <c r="A36" s="14" t="s">
        <v>21</v>
      </c>
      <c r="B36" s="13" t="s">
        <v>14</v>
      </c>
      <c r="C36" s="12">
        <v>110</v>
      </c>
      <c r="D36" s="15">
        <v>0</v>
      </c>
      <c r="E36" s="10">
        <f t="shared" si="2"/>
        <v>0</v>
      </c>
    </row>
    <row r="37" spans="1:5" ht="18" customHeight="1" x14ac:dyDescent="0.25">
      <c r="A37" s="14" t="s">
        <v>20</v>
      </c>
      <c r="B37" s="13" t="s">
        <v>14</v>
      </c>
      <c r="C37" s="12">
        <v>15</v>
      </c>
      <c r="D37" s="15">
        <v>0</v>
      </c>
      <c r="E37" s="10">
        <f t="shared" si="2"/>
        <v>0</v>
      </c>
    </row>
    <row r="38" spans="1:5" ht="18.75" customHeight="1" x14ac:dyDescent="0.25">
      <c r="A38" s="14" t="s">
        <v>19</v>
      </c>
      <c r="B38" s="13" t="s">
        <v>12</v>
      </c>
      <c r="C38" s="12">
        <v>10</v>
      </c>
      <c r="D38" s="15">
        <v>0</v>
      </c>
      <c r="E38" s="10">
        <f t="shared" si="2"/>
        <v>0</v>
      </c>
    </row>
    <row r="39" spans="1:5" ht="18" customHeight="1" x14ac:dyDescent="0.25">
      <c r="A39" s="14" t="s">
        <v>18</v>
      </c>
      <c r="B39" s="13" t="s">
        <v>12</v>
      </c>
      <c r="C39" s="12">
        <v>10</v>
      </c>
      <c r="D39" s="15">
        <v>0</v>
      </c>
      <c r="E39" s="10">
        <f t="shared" si="2"/>
        <v>0</v>
      </c>
    </row>
    <row r="40" spans="1:5" ht="22.5" customHeight="1" x14ac:dyDescent="0.25">
      <c r="A40" s="14" t="s">
        <v>17</v>
      </c>
      <c r="B40" s="13" t="s">
        <v>12</v>
      </c>
      <c r="C40" s="12">
        <v>10</v>
      </c>
      <c r="D40" s="15">
        <v>0</v>
      </c>
      <c r="E40" s="10">
        <f t="shared" si="2"/>
        <v>0</v>
      </c>
    </row>
    <row r="41" spans="1:5" ht="20.25" customHeight="1" x14ac:dyDescent="0.25">
      <c r="A41" s="14" t="s">
        <v>16</v>
      </c>
      <c r="B41" s="13" t="s">
        <v>14</v>
      </c>
      <c r="C41" s="12">
        <v>26</v>
      </c>
      <c r="D41" s="15">
        <v>0</v>
      </c>
      <c r="E41" s="10">
        <f t="shared" si="2"/>
        <v>0</v>
      </c>
    </row>
    <row r="42" spans="1:5" ht="30" customHeight="1" x14ac:dyDescent="0.25">
      <c r="A42" s="14" t="s">
        <v>15</v>
      </c>
      <c r="B42" s="13" t="s">
        <v>14</v>
      </c>
      <c r="C42" s="12">
        <v>18</v>
      </c>
      <c r="D42" s="15">
        <v>0</v>
      </c>
      <c r="E42" s="10">
        <f t="shared" si="2"/>
        <v>0</v>
      </c>
    </row>
    <row r="43" spans="1:5" x14ac:dyDescent="0.25">
      <c r="A43" s="14" t="s">
        <v>13</v>
      </c>
      <c r="B43" s="13" t="s">
        <v>12</v>
      </c>
      <c r="C43" s="12">
        <v>15</v>
      </c>
      <c r="D43" s="15">
        <v>0</v>
      </c>
      <c r="E43" s="10">
        <f t="shared" si="2"/>
        <v>0</v>
      </c>
    </row>
    <row r="44" spans="1:5" ht="23.25" customHeight="1" x14ac:dyDescent="0.25">
      <c r="A44" s="14" t="s">
        <v>74</v>
      </c>
      <c r="B44" s="13" t="s">
        <v>11</v>
      </c>
      <c r="C44" s="12">
        <v>1</v>
      </c>
      <c r="D44" s="15">
        <v>0</v>
      </c>
      <c r="E44" s="10">
        <f t="shared" si="2"/>
        <v>0</v>
      </c>
    </row>
    <row r="45" spans="1:5" ht="24" customHeight="1" x14ac:dyDescent="0.25">
      <c r="A45" s="19" t="s">
        <v>10</v>
      </c>
      <c r="B45" s="18"/>
      <c r="C45" s="17"/>
      <c r="D45" s="16"/>
      <c r="E45" s="16">
        <f>SUMIF(R46:R52,"&lt;&gt;NOR",E46:E52)</f>
        <v>0</v>
      </c>
    </row>
    <row r="46" spans="1:5" ht="18.75" customHeight="1" x14ac:dyDescent="0.25">
      <c r="A46" s="22" t="s">
        <v>9</v>
      </c>
      <c r="B46" s="31" t="s">
        <v>0</v>
      </c>
      <c r="C46" s="32">
        <v>1</v>
      </c>
      <c r="D46" s="15">
        <v>0</v>
      </c>
      <c r="E46" s="33">
        <f t="shared" ref="E46:E52" si="3">ROUND(C46*D46,2)</f>
        <v>0</v>
      </c>
    </row>
    <row r="47" spans="1:5" ht="18" customHeight="1" x14ac:dyDescent="0.25">
      <c r="A47" s="22" t="s">
        <v>8</v>
      </c>
      <c r="B47" s="31" t="s">
        <v>2</v>
      </c>
      <c r="C47" s="32">
        <v>6</v>
      </c>
      <c r="D47" s="15">
        <v>0</v>
      </c>
      <c r="E47" s="33">
        <f t="shared" si="3"/>
        <v>0</v>
      </c>
    </row>
    <row r="48" spans="1:5" ht="18.75" customHeight="1" x14ac:dyDescent="0.25">
      <c r="A48" s="22" t="s">
        <v>7</v>
      </c>
      <c r="B48" s="31" t="s">
        <v>0</v>
      </c>
      <c r="C48" s="32">
        <v>1</v>
      </c>
      <c r="D48" s="15">
        <v>0</v>
      </c>
      <c r="E48" s="33">
        <f t="shared" si="3"/>
        <v>0</v>
      </c>
    </row>
    <row r="49" spans="1:8" ht="21" customHeight="1" x14ac:dyDescent="0.25">
      <c r="A49" s="22" t="s">
        <v>6</v>
      </c>
      <c r="B49" s="31" t="s">
        <v>4</v>
      </c>
      <c r="C49" s="32">
        <v>4</v>
      </c>
      <c r="D49" s="15">
        <v>0</v>
      </c>
      <c r="E49" s="33">
        <f t="shared" si="3"/>
        <v>0</v>
      </c>
    </row>
    <row r="50" spans="1:8" ht="18.75" customHeight="1" x14ac:dyDescent="0.25">
      <c r="A50" s="22" t="s">
        <v>5</v>
      </c>
      <c r="B50" s="31" t="s">
        <v>2</v>
      </c>
      <c r="C50" s="32">
        <v>4</v>
      </c>
      <c r="D50" s="15">
        <v>0</v>
      </c>
      <c r="E50" s="33">
        <f t="shared" si="3"/>
        <v>0</v>
      </c>
    </row>
    <row r="51" spans="1:8" x14ac:dyDescent="0.25">
      <c r="A51" s="22" t="s">
        <v>3</v>
      </c>
      <c r="B51" s="31" t="s">
        <v>2</v>
      </c>
      <c r="C51" s="32">
        <v>4</v>
      </c>
      <c r="D51" s="15">
        <v>0</v>
      </c>
      <c r="E51" s="33">
        <f t="shared" si="3"/>
        <v>0</v>
      </c>
    </row>
    <row r="52" spans="1:8" ht="24" customHeight="1" x14ac:dyDescent="0.25">
      <c r="A52" s="22" t="s">
        <v>1</v>
      </c>
      <c r="B52" s="31" t="s">
        <v>0</v>
      </c>
      <c r="C52" s="32">
        <v>1</v>
      </c>
      <c r="D52" s="11">
        <v>0</v>
      </c>
      <c r="E52" s="33">
        <f t="shared" si="3"/>
        <v>0</v>
      </c>
    </row>
    <row r="53" spans="1:8" x14ac:dyDescent="0.25">
      <c r="A53" s="4"/>
      <c r="B53" s="3"/>
      <c r="C53" s="2"/>
      <c r="D53" s="2"/>
      <c r="E53" s="2"/>
    </row>
    <row r="54" spans="1:8" x14ac:dyDescent="0.25">
      <c r="A54" s="9" t="s">
        <v>78</v>
      </c>
      <c r="B54" s="8"/>
      <c r="C54" s="7"/>
      <c r="D54" s="7"/>
      <c r="E54" s="6">
        <f>E8+E18+E28+E33+E45</f>
        <v>0</v>
      </c>
      <c r="H54" s="5"/>
    </row>
    <row r="55" spans="1:8" x14ac:dyDescent="0.25">
      <c r="A55" s="4"/>
      <c r="B55" s="3"/>
      <c r="C55" s="2"/>
      <c r="D55" s="2"/>
      <c r="E55" s="2"/>
    </row>
  </sheetData>
  <mergeCells count="4">
    <mergeCell ref="A1:E1"/>
    <mergeCell ref="A2:E2"/>
    <mergeCell ref="A3:E3"/>
    <mergeCell ref="A4:E4"/>
  </mergeCells>
  <pageMargins left="0.70000000000000007" right="0.70000000000000007" top="0.78740157500000008" bottom="0.78740157500000008" header="0.30000000000000004" footer="0.3000000000000000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CE69-42FB-44D8-966B-AB5E1DA9BF0E}">
  <sheetPr>
    <pageSetUpPr fitToPage="1"/>
  </sheetPr>
  <dimension ref="A1:R54"/>
  <sheetViews>
    <sheetView topLeftCell="A27" workbookViewId="0">
      <selection activeCell="D45" sqref="D45"/>
    </sheetView>
  </sheetViews>
  <sheetFormatPr defaultColWidth="9.140625" defaultRowHeight="15" x14ac:dyDescent="0.25"/>
  <cols>
    <col min="1" max="1" width="53.7109375" style="1" customWidth="1"/>
    <col min="2" max="2" width="5.5703125" style="1" customWidth="1"/>
    <col min="3" max="3" width="10.7109375" style="1" customWidth="1"/>
    <col min="4" max="4" width="9.140625" style="1"/>
    <col min="5" max="5" width="12.42578125" style="1" customWidth="1"/>
    <col min="6" max="7" width="9.140625" style="1"/>
    <col min="8" max="8" width="9.7109375" style="1" bestFit="1" customWidth="1"/>
    <col min="9" max="16384" width="9.140625" style="1"/>
  </cols>
  <sheetData>
    <row r="1" spans="1:18" ht="15.75" x14ac:dyDescent="0.25">
      <c r="A1" s="46"/>
      <c r="B1" s="46"/>
      <c r="C1" s="46"/>
      <c r="D1" s="46"/>
      <c r="E1" s="46"/>
    </row>
    <row r="2" spans="1:18" x14ac:dyDescent="0.25">
      <c r="A2" s="47" t="s">
        <v>36</v>
      </c>
      <c r="B2" s="47"/>
      <c r="C2" s="47"/>
      <c r="D2" s="47"/>
      <c r="E2" s="47"/>
    </row>
    <row r="3" spans="1:18" x14ac:dyDescent="0.25">
      <c r="A3" s="47" t="s">
        <v>59</v>
      </c>
      <c r="B3" s="48"/>
      <c r="C3" s="48"/>
      <c r="D3" s="48"/>
      <c r="E3" s="48"/>
    </row>
    <row r="4" spans="1:18" x14ac:dyDescent="0.25">
      <c r="A4" s="49" t="s">
        <v>35</v>
      </c>
      <c r="B4" s="49"/>
      <c r="C4" s="49"/>
      <c r="D4" s="49"/>
      <c r="E4" s="49"/>
    </row>
    <row r="5" spans="1:18" x14ac:dyDescent="0.25">
      <c r="A5" s="30"/>
      <c r="B5" s="30"/>
      <c r="C5" s="30"/>
      <c r="D5" s="30"/>
      <c r="E5" s="30"/>
    </row>
    <row r="6" spans="1:18" x14ac:dyDescent="0.25">
      <c r="A6" s="29" t="s">
        <v>34</v>
      </c>
      <c r="B6" s="28" t="s">
        <v>33</v>
      </c>
      <c r="C6" s="27" t="s">
        <v>32</v>
      </c>
      <c r="D6" s="27" t="s">
        <v>31</v>
      </c>
      <c r="E6" s="27" t="s">
        <v>30</v>
      </c>
      <c r="F6" s="23"/>
      <c r="G6" s="23"/>
      <c r="H6" s="23"/>
      <c r="I6" s="23"/>
      <c r="J6" s="23"/>
      <c r="K6" s="23"/>
      <c r="L6" s="23"/>
      <c r="M6" s="23"/>
      <c r="N6" s="23"/>
      <c r="O6" s="23"/>
      <c r="P6" s="23"/>
      <c r="Q6" s="23"/>
      <c r="R6" s="23"/>
    </row>
    <row r="7" spans="1:18" ht="75.75" customHeight="1" x14ac:dyDescent="0.25">
      <c r="A7" s="26" t="s">
        <v>60</v>
      </c>
      <c r="B7" s="25"/>
      <c r="C7" s="24"/>
      <c r="D7" s="24"/>
      <c r="E7" s="24"/>
      <c r="F7" s="23"/>
      <c r="G7" s="23"/>
      <c r="H7" s="23"/>
      <c r="I7" s="23"/>
      <c r="J7" s="23"/>
      <c r="K7" s="23"/>
      <c r="L7" s="23"/>
      <c r="M7" s="23"/>
      <c r="N7" s="23"/>
      <c r="O7" s="23"/>
      <c r="P7" s="23"/>
      <c r="Q7" s="23"/>
      <c r="R7" s="23"/>
    </row>
    <row r="8" spans="1:18" ht="16.5" customHeight="1" x14ac:dyDescent="0.25">
      <c r="A8" s="19" t="s">
        <v>39</v>
      </c>
      <c r="B8" s="18"/>
      <c r="C8" s="17"/>
      <c r="D8" s="16"/>
      <c r="E8" s="16">
        <f>E10+E11+E12+E13+E14+E15+E16+E17</f>
        <v>0</v>
      </c>
      <c r="F8" s="23"/>
      <c r="G8" s="23"/>
      <c r="H8" s="23"/>
      <c r="I8" s="23"/>
      <c r="J8" s="23"/>
      <c r="K8" s="23"/>
      <c r="L8" s="23"/>
      <c r="M8" s="23"/>
      <c r="N8" s="23"/>
      <c r="O8" s="23"/>
      <c r="P8" s="23"/>
      <c r="Q8" s="23"/>
      <c r="R8" s="23"/>
    </row>
    <row r="9" spans="1:18" ht="48.75" customHeight="1" x14ac:dyDescent="0.25">
      <c r="A9" s="22" t="s">
        <v>29</v>
      </c>
      <c r="B9" s="31"/>
      <c r="C9" s="32"/>
      <c r="D9" s="21"/>
      <c r="E9" s="33"/>
    </row>
    <row r="10" spans="1:18" ht="16.5" customHeight="1" x14ac:dyDescent="0.25">
      <c r="A10" s="22" t="s">
        <v>76</v>
      </c>
      <c r="B10" s="31" t="s">
        <v>12</v>
      </c>
      <c r="C10" s="32">
        <v>1</v>
      </c>
      <c r="D10" s="20">
        <v>0</v>
      </c>
      <c r="E10" s="33">
        <f>ROUND(C10*D10,2)</f>
        <v>0</v>
      </c>
    </row>
    <row r="11" spans="1:18" ht="18.75" customHeight="1" x14ac:dyDescent="0.25">
      <c r="A11" s="34" t="s">
        <v>40</v>
      </c>
      <c r="B11" s="35" t="s">
        <v>12</v>
      </c>
      <c r="C11" s="36">
        <v>1</v>
      </c>
      <c r="D11" s="15">
        <v>0</v>
      </c>
      <c r="E11" s="37">
        <f t="shared" ref="E11:E17" si="0">ROUND(C11*D11,2)</f>
        <v>0</v>
      </c>
    </row>
    <row r="12" spans="1:18" ht="18.75" customHeight="1" x14ac:dyDescent="0.25">
      <c r="A12" s="34" t="s">
        <v>41</v>
      </c>
      <c r="B12" s="35" t="s">
        <v>12</v>
      </c>
      <c r="C12" s="36">
        <v>1</v>
      </c>
      <c r="D12" s="15">
        <v>0</v>
      </c>
      <c r="E12" s="37">
        <f t="shared" si="0"/>
        <v>0</v>
      </c>
    </row>
    <row r="13" spans="1:18" ht="18.75" customHeight="1" x14ac:dyDescent="0.25">
      <c r="A13" s="34" t="s">
        <v>42</v>
      </c>
      <c r="B13" s="35" t="s">
        <v>12</v>
      </c>
      <c r="C13" s="36">
        <v>1</v>
      </c>
      <c r="D13" s="15">
        <v>0</v>
      </c>
      <c r="E13" s="37">
        <f t="shared" si="0"/>
        <v>0</v>
      </c>
    </row>
    <row r="14" spans="1:18" ht="18.75" customHeight="1" x14ac:dyDescent="0.25">
      <c r="A14" s="34" t="s">
        <v>43</v>
      </c>
      <c r="B14" s="35" t="s">
        <v>12</v>
      </c>
      <c r="C14" s="36">
        <v>3</v>
      </c>
      <c r="D14" s="15">
        <v>0</v>
      </c>
      <c r="E14" s="37">
        <f t="shared" si="0"/>
        <v>0</v>
      </c>
    </row>
    <row r="15" spans="1:18" ht="18.75" customHeight="1" x14ac:dyDescent="0.25">
      <c r="A15" s="34" t="s">
        <v>44</v>
      </c>
      <c r="B15" s="35" t="s">
        <v>12</v>
      </c>
      <c r="C15" s="36">
        <v>2</v>
      </c>
      <c r="D15" s="15">
        <v>0</v>
      </c>
      <c r="E15" s="37">
        <f t="shared" si="0"/>
        <v>0</v>
      </c>
    </row>
    <row r="16" spans="1:18" ht="18.75" customHeight="1" x14ac:dyDescent="0.25">
      <c r="A16" s="34" t="s">
        <v>45</v>
      </c>
      <c r="B16" s="35" t="s">
        <v>2</v>
      </c>
      <c r="C16" s="36">
        <v>16</v>
      </c>
      <c r="D16" s="15">
        <v>0</v>
      </c>
      <c r="E16" s="37">
        <f t="shared" si="0"/>
        <v>0</v>
      </c>
    </row>
    <row r="17" spans="1:5" ht="18.75" customHeight="1" x14ac:dyDescent="0.25">
      <c r="A17" s="34" t="s">
        <v>46</v>
      </c>
      <c r="B17" s="35" t="s">
        <v>2</v>
      </c>
      <c r="C17" s="36">
        <v>1</v>
      </c>
      <c r="D17" s="15">
        <v>0</v>
      </c>
      <c r="E17" s="37">
        <f t="shared" si="0"/>
        <v>0</v>
      </c>
    </row>
    <row r="18" spans="1:5" ht="19.5" customHeight="1" x14ac:dyDescent="0.25">
      <c r="A18" s="19" t="s">
        <v>28</v>
      </c>
      <c r="B18" s="18"/>
      <c r="C18" s="17"/>
      <c r="D18" s="16"/>
      <c r="E18" s="16">
        <f>SUMIF(R19:R27,"&lt;&gt;NOR",E19:E27)</f>
        <v>0</v>
      </c>
    </row>
    <row r="19" spans="1:5" ht="19.5" customHeight="1" x14ac:dyDescent="0.25">
      <c r="A19" s="22" t="s">
        <v>47</v>
      </c>
      <c r="B19" s="31" t="s">
        <v>12</v>
      </c>
      <c r="C19" s="32">
        <v>6</v>
      </c>
      <c r="D19" s="20">
        <v>0</v>
      </c>
      <c r="E19" s="33">
        <f>ROUND(C19*D19,2)</f>
        <v>0</v>
      </c>
    </row>
    <row r="20" spans="1:5" ht="19.5" customHeight="1" x14ac:dyDescent="0.25">
      <c r="A20" s="22" t="s">
        <v>62</v>
      </c>
      <c r="B20" s="31" t="s">
        <v>12</v>
      </c>
      <c r="C20" s="32">
        <v>1</v>
      </c>
      <c r="D20" s="20">
        <v>0</v>
      </c>
      <c r="E20" s="33">
        <f>ROUND(C20*D20,2)</f>
        <v>0</v>
      </c>
    </row>
    <row r="21" spans="1:5" ht="19.5" customHeight="1" x14ac:dyDescent="0.25">
      <c r="A21" s="22" t="s">
        <v>49</v>
      </c>
      <c r="B21" s="31" t="s">
        <v>12</v>
      </c>
      <c r="C21" s="32">
        <v>1</v>
      </c>
      <c r="D21" s="20">
        <v>0</v>
      </c>
      <c r="E21" s="33">
        <f t="shared" ref="E21:E27" si="1">ROUND(C21*D21,2)</f>
        <v>0</v>
      </c>
    </row>
    <row r="22" spans="1:5" ht="19.5" customHeight="1" x14ac:dyDescent="0.25">
      <c r="A22" s="22" t="s">
        <v>50</v>
      </c>
      <c r="B22" s="31" t="s">
        <v>12</v>
      </c>
      <c r="C22" s="32">
        <v>1</v>
      </c>
      <c r="D22" s="20">
        <v>0</v>
      </c>
      <c r="E22" s="33">
        <f t="shared" si="1"/>
        <v>0</v>
      </c>
    </row>
    <row r="23" spans="1:5" ht="19.5" customHeight="1" x14ac:dyDescent="0.25">
      <c r="A23" s="22" t="s">
        <v>51</v>
      </c>
      <c r="B23" s="31" t="s">
        <v>12</v>
      </c>
      <c r="C23" s="32">
        <v>1</v>
      </c>
      <c r="D23" s="20">
        <v>0</v>
      </c>
      <c r="E23" s="33">
        <f t="shared" si="1"/>
        <v>0</v>
      </c>
    </row>
    <row r="24" spans="1:5" ht="19.5" customHeight="1" x14ac:dyDescent="0.25">
      <c r="A24" s="22" t="s">
        <v>52</v>
      </c>
      <c r="B24" s="31" t="s">
        <v>12</v>
      </c>
      <c r="C24" s="32">
        <v>1</v>
      </c>
      <c r="D24" s="20">
        <v>0</v>
      </c>
      <c r="E24" s="33">
        <f t="shared" si="1"/>
        <v>0</v>
      </c>
    </row>
    <row r="25" spans="1:5" ht="19.5" customHeight="1" x14ac:dyDescent="0.25">
      <c r="A25" s="22" t="s">
        <v>53</v>
      </c>
      <c r="B25" s="31" t="s">
        <v>12</v>
      </c>
      <c r="C25" s="32">
        <v>1</v>
      </c>
      <c r="D25" s="20">
        <v>0</v>
      </c>
      <c r="E25" s="33">
        <f t="shared" si="1"/>
        <v>0</v>
      </c>
    </row>
    <row r="26" spans="1:5" ht="19.5" customHeight="1" x14ac:dyDescent="0.25">
      <c r="A26" s="22" t="s">
        <v>54</v>
      </c>
      <c r="B26" s="31" t="s">
        <v>12</v>
      </c>
      <c r="C26" s="32">
        <v>4</v>
      </c>
      <c r="D26" s="20">
        <v>0</v>
      </c>
      <c r="E26" s="33">
        <f t="shared" si="1"/>
        <v>0</v>
      </c>
    </row>
    <row r="27" spans="1:5" ht="19.5" customHeight="1" x14ac:dyDescent="0.25">
      <c r="A27" s="22" t="s">
        <v>55</v>
      </c>
      <c r="B27" s="31" t="s">
        <v>12</v>
      </c>
      <c r="C27" s="32">
        <v>3</v>
      </c>
      <c r="D27" s="20">
        <v>0</v>
      </c>
      <c r="E27" s="33">
        <f t="shared" si="1"/>
        <v>0</v>
      </c>
    </row>
    <row r="28" spans="1:5" ht="17.25" customHeight="1" x14ac:dyDescent="0.25">
      <c r="A28" s="19" t="s">
        <v>27</v>
      </c>
      <c r="B28" s="18"/>
      <c r="C28" s="17"/>
      <c r="D28" s="16"/>
      <c r="E28" s="16">
        <f>SUMIF(R29:R31,"&lt;&gt;NOR",E29:E31)</f>
        <v>0</v>
      </c>
    </row>
    <row r="29" spans="1:5" ht="19.5" customHeight="1" x14ac:dyDescent="0.25">
      <c r="A29" s="14" t="s">
        <v>56</v>
      </c>
      <c r="B29" s="13" t="s">
        <v>12</v>
      </c>
      <c r="C29" s="12">
        <v>1</v>
      </c>
      <c r="D29" s="20">
        <v>0</v>
      </c>
      <c r="E29" s="10">
        <f>ROUND(C29*D29,2)</f>
        <v>0</v>
      </c>
    </row>
    <row r="30" spans="1:5" ht="16.5" customHeight="1" x14ac:dyDescent="0.25">
      <c r="A30" s="22" t="s">
        <v>26</v>
      </c>
      <c r="B30" s="31" t="s">
        <v>58</v>
      </c>
      <c r="C30" s="32">
        <v>25</v>
      </c>
      <c r="D30" s="20">
        <v>0</v>
      </c>
      <c r="E30" s="33">
        <f>ROUND(C30*D30,2)</f>
        <v>0</v>
      </c>
    </row>
    <row r="31" spans="1:5" ht="17.25" customHeight="1" x14ac:dyDescent="0.25">
      <c r="A31" s="22" t="s">
        <v>25</v>
      </c>
      <c r="B31" s="31" t="s">
        <v>58</v>
      </c>
      <c r="C31" s="32">
        <v>25</v>
      </c>
      <c r="D31" s="20">
        <v>0</v>
      </c>
      <c r="E31" s="33">
        <f>ROUND(C31*D31,2)</f>
        <v>0</v>
      </c>
    </row>
    <row r="32" spans="1:5" ht="21.75" customHeight="1" x14ac:dyDescent="0.25">
      <c r="A32" s="19" t="s">
        <v>24</v>
      </c>
      <c r="B32" s="18"/>
      <c r="C32" s="17"/>
      <c r="D32" s="16"/>
      <c r="E32" s="16">
        <f>SUMIF(R33:R43,"&lt;&gt;NOR",E33:E43)</f>
        <v>0</v>
      </c>
    </row>
    <row r="33" spans="1:5" ht="21" customHeight="1" x14ac:dyDescent="0.25">
      <c r="A33" s="14" t="s">
        <v>23</v>
      </c>
      <c r="B33" s="13" t="s">
        <v>14</v>
      </c>
      <c r="C33" s="12">
        <v>120</v>
      </c>
      <c r="D33" s="15">
        <v>0</v>
      </c>
      <c r="E33" s="10">
        <f t="shared" ref="E33:E43" si="2">ROUND(C33*D33,2)</f>
        <v>0</v>
      </c>
    </row>
    <row r="34" spans="1:5" ht="22.5" customHeight="1" x14ac:dyDescent="0.25">
      <c r="A34" s="14" t="s">
        <v>22</v>
      </c>
      <c r="B34" s="13" t="s">
        <v>14</v>
      </c>
      <c r="C34" s="12">
        <v>25</v>
      </c>
      <c r="D34" s="15">
        <v>0</v>
      </c>
      <c r="E34" s="10">
        <f t="shared" si="2"/>
        <v>0</v>
      </c>
    </row>
    <row r="35" spans="1:5" ht="19.5" customHeight="1" x14ac:dyDescent="0.25">
      <c r="A35" s="14" t="s">
        <v>21</v>
      </c>
      <c r="B35" s="13" t="s">
        <v>14</v>
      </c>
      <c r="C35" s="12">
        <v>100</v>
      </c>
      <c r="D35" s="15">
        <v>0</v>
      </c>
      <c r="E35" s="10">
        <f t="shared" si="2"/>
        <v>0</v>
      </c>
    </row>
    <row r="36" spans="1:5" ht="18" customHeight="1" x14ac:dyDescent="0.25">
      <c r="A36" s="14" t="s">
        <v>20</v>
      </c>
      <c r="B36" s="13" t="s">
        <v>14</v>
      </c>
      <c r="C36" s="12">
        <v>10</v>
      </c>
      <c r="D36" s="15">
        <v>0</v>
      </c>
      <c r="E36" s="10">
        <f t="shared" si="2"/>
        <v>0</v>
      </c>
    </row>
    <row r="37" spans="1:5" ht="18.75" customHeight="1" x14ac:dyDescent="0.25">
      <c r="A37" s="14" t="s">
        <v>19</v>
      </c>
      <c r="B37" s="13" t="s">
        <v>12</v>
      </c>
      <c r="C37" s="12">
        <v>10</v>
      </c>
      <c r="D37" s="15">
        <v>0</v>
      </c>
      <c r="E37" s="10">
        <f t="shared" si="2"/>
        <v>0</v>
      </c>
    </row>
    <row r="38" spans="1:5" ht="18" customHeight="1" x14ac:dyDescent="0.25">
      <c r="A38" s="14" t="s">
        <v>18</v>
      </c>
      <c r="B38" s="13" t="s">
        <v>12</v>
      </c>
      <c r="C38" s="12">
        <v>10</v>
      </c>
      <c r="D38" s="15">
        <v>0</v>
      </c>
      <c r="E38" s="10">
        <f t="shared" si="2"/>
        <v>0</v>
      </c>
    </row>
    <row r="39" spans="1:5" ht="22.5" customHeight="1" x14ac:dyDescent="0.25">
      <c r="A39" s="14" t="s">
        <v>17</v>
      </c>
      <c r="B39" s="13" t="s">
        <v>12</v>
      </c>
      <c r="C39" s="12">
        <v>10</v>
      </c>
      <c r="D39" s="15">
        <v>0</v>
      </c>
      <c r="E39" s="10">
        <f t="shared" si="2"/>
        <v>0</v>
      </c>
    </row>
    <row r="40" spans="1:5" ht="20.25" customHeight="1" x14ac:dyDescent="0.25">
      <c r="A40" s="14" t="s">
        <v>16</v>
      </c>
      <c r="B40" s="13" t="s">
        <v>14</v>
      </c>
      <c r="C40" s="12">
        <v>24</v>
      </c>
      <c r="D40" s="15">
        <v>0</v>
      </c>
      <c r="E40" s="10">
        <f t="shared" si="2"/>
        <v>0</v>
      </c>
    </row>
    <row r="41" spans="1:5" ht="30" customHeight="1" x14ac:dyDescent="0.25">
      <c r="A41" s="14" t="s">
        <v>15</v>
      </c>
      <c r="B41" s="13" t="s">
        <v>14</v>
      </c>
      <c r="C41" s="12">
        <v>15</v>
      </c>
      <c r="D41" s="15">
        <v>0</v>
      </c>
      <c r="E41" s="10">
        <f t="shared" si="2"/>
        <v>0</v>
      </c>
    </row>
    <row r="42" spans="1:5" x14ac:dyDescent="0.25">
      <c r="A42" s="14" t="s">
        <v>13</v>
      </c>
      <c r="B42" s="13" t="s">
        <v>12</v>
      </c>
      <c r="C42" s="12">
        <v>12</v>
      </c>
      <c r="D42" s="15">
        <v>0</v>
      </c>
      <c r="E42" s="10">
        <f t="shared" si="2"/>
        <v>0</v>
      </c>
    </row>
    <row r="43" spans="1:5" ht="23.25" customHeight="1" x14ac:dyDescent="0.25">
      <c r="A43" s="14" t="s">
        <v>74</v>
      </c>
      <c r="B43" s="13" t="s">
        <v>11</v>
      </c>
      <c r="C43" s="12">
        <v>1</v>
      </c>
      <c r="D43" s="15">
        <v>0</v>
      </c>
      <c r="E43" s="10">
        <f t="shared" si="2"/>
        <v>0</v>
      </c>
    </row>
    <row r="44" spans="1:5" ht="24" customHeight="1" x14ac:dyDescent="0.25">
      <c r="A44" s="19" t="s">
        <v>10</v>
      </c>
      <c r="B44" s="18"/>
      <c r="C44" s="17"/>
      <c r="D44" s="16"/>
      <c r="E44" s="16">
        <f>SUMIF(R45:R51,"&lt;&gt;NOR",E45:E51)</f>
        <v>0</v>
      </c>
    </row>
    <row r="45" spans="1:5" ht="18.75" customHeight="1" x14ac:dyDescent="0.25">
      <c r="A45" s="22" t="s">
        <v>9</v>
      </c>
      <c r="B45" s="31" t="s">
        <v>0</v>
      </c>
      <c r="C45" s="32">
        <v>1</v>
      </c>
      <c r="D45" s="15">
        <v>0</v>
      </c>
      <c r="E45" s="33">
        <f t="shared" ref="E45:E51" si="3">ROUND(C45*D45,2)</f>
        <v>0</v>
      </c>
    </row>
    <row r="46" spans="1:5" ht="18" customHeight="1" x14ac:dyDescent="0.25">
      <c r="A46" s="22" t="s">
        <v>8</v>
      </c>
      <c r="B46" s="31" t="s">
        <v>2</v>
      </c>
      <c r="C46" s="32">
        <v>6</v>
      </c>
      <c r="D46" s="15">
        <v>0</v>
      </c>
      <c r="E46" s="33">
        <f t="shared" si="3"/>
        <v>0</v>
      </c>
    </row>
    <row r="47" spans="1:5" ht="18.75" customHeight="1" x14ac:dyDescent="0.25">
      <c r="A47" s="22" t="s">
        <v>7</v>
      </c>
      <c r="B47" s="31" t="s">
        <v>0</v>
      </c>
      <c r="C47" s="32">
        <v>1</v>
      </c>
      <c r="D47" s="15">
        <v>0</v>
      </c>
      <c r="E47" s="33">
        <f t="shared" si="3"/>
        <v>0</v>
      </c>
    </row>
    <row r="48" spans="1:5" ht="21" customHeight="1" x14ac:dyDescent="0.25">
      <c r="A48" s="22" t="s">
        <v>6</v>
      </c>
      <c r="B48" s="31" t="s">
        <v>4</v>
      </c>
      <c r="C48" s="32">
        <v>4</v>
      </c>
      <c r="D48" s="15">
        <v>0</v>
      </c>
      <c r="E48" s="33">
        <f t="shared" si="3"/>
        <v>0</v>
      </c>
    </row>
    <row r="49" spans="1:8" ht="18.75" customHeight="1" x14ac:dyDescent="0.25">
      <c r="A49" s="22" t="s">
        <v>5</v>
      </c>
      <c r="B49" s="31" t="s">
        <v>2</v>
      </c>
      <c r="C49" s="32">
        <v>4</v>
      </c>
      <c r="D49" s="15">
        <v>0</v>
      </c>
      <c r="E49" s="33">
        <f t="shared" si="3"/>
        <v>0</v>
      </c>
    </row>
    <row r="50" spans="1:8" x14ac:dyDescent="0.25">
      <c r="A50" s="22" t="s">
        <v>3</v>
      </c>
      <c r="B50" s="31" t="s">
        <v>2</v>
      </c>
      <c r="C50" s="32">
        <v>4</v>
      </c>
      <c r="D50" s="15">
        <v>0</v>
      </c>
      <c r="E50" s="33">
        <f t="shared" si="3"/>
        <v>0</v>
      </c>
    </row>
    <row r="51" spans="1:8" ht="24" customHeight="1" x14ac:dyDescent="0.25">
      <c r="A51" s="22" t="s">
        <v>1</v>
      </c>
      <c r="B51" s="31" t="s">
        <v>0</v>
      </c>
      <c r="C51" s="32">
        <v>1</v>
      </c>
      <c r="D51" s="11">
        <v>0</v>
      </c>
      <c r="E51" s="33">
        <f t="shared" si="3"/>
        <v>0</v>
      </c>
    </row>
    <row r="52" spans="1:8" x14ac:dyDescent="0.25">
      <c r="A52" s="4"/>
      <c r="B52" s="3"/>
      <c r="C52" s="2"/>
      <c r="D52" s="2"/>
      <c r="E52" s="2"/>
    </row>
    <row r="53" spans="1:8" x14ac:dyDescent="0.25">
      <c r="A53" s="9" t="s">
        <v>78</v>
      </c>
      <c r="B53" s="8"/>
      <c r="C53" s="7"/>
      <c r="D53" s="7"/>
      <c r="E53" s="6">
        <f>E8+E18+E28+E32+E44</f>
        <v>0</v>
      </c>
      <c r="H53" s="5"/>
    </row>
    <row r="54" spans="1:8" x14ac:dyDescent="0.25">
      <c r="A54" s="4"/>
      <c r="B54" s="3"/>
      <c r="C54" s="2"/>
      <c r="D54" s="2"/>
      <c r="E54" s="2"/>
    </row>
  </sheetData>
  <mergeCells count="4">
    <mergeCell ref="A1:E1"/>
    <mergeCell ref="A2:E2"/>
    <mergeCell ref="A3:E3"/>
    <mergeCell ref="A4:E4"/>
  </mergeCells>
  <pageMargins left="0.7" right="0.7" top="0.78740157499999996" bottom="0.78740157499999996"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493B-2F88-418C-88D8-AC99A681B396}">
  <sheetPr>
    <pageSetUpPr fitToPage="1"/>
  </sheetPr>
  <dimension ref="A1:R48"/>
  <sheetViews>
    <sheetView topLeftCell="A21" workbookViewId="0">
      <selection activeCell="D39" sqref="D39"/>
    </sheetView>
  </sheetViews>
  <sheetFormatPr defaultColWidth="9.140625" defaultRowHeight="15" x14ac:dyDescent="0.25"/>
  <cols>
    <col min="1" max="1" width="52.28515625" style="1" customWidth="1"/>
    <col min="2" max="2" width="5.5703125" style="1" customWidth="1"/>
    <col min="3" max="3" width="10.7109375" style="1" customWidth="1"/>
    <col min="4" max="4" width="9.140625" style="1"/>
    <col min="5" max="5" width="12.42578125" style="1" customWidth="1"/>
    <col min="6" max="7" width="9.140625" style="1"/>
    <col min="8" max="8" width="9.7109375" style="1" bestFit="1" customWidth="1"/>
    <col min="9" max="16384" width="9.140625" style="1"/>
  </cols>
  <sheetData>
    <row r="1" spans="1:18" ht="15.75" x14ac:dyDescent="0.25">
      <c r="A1" s="46"/>
      <c r="B1" s="46"/>
      <c r="C1" s="46"/>
      <c r="D1" s="46"/>
      <c r="E1" s="46"/>
    </row>
    <row r="2" spans="1:18" x14ac:dyDescent="0.25">
      <c r="A2" s="47" t="s">
        <v>36</v>
      </c>
      <c r="B2" s="47"/>
      <c r="C2" s="47"/>
      <c r="D2" s="47"/>
      <c r="E2" s="47"/>
    </row>
    <row r="3" spans="1:18" x14ac:dyDescent="0.25">
      <c r="A3" s="47" t="s">
        <v>63</v>
      </c>
      <c r="B3" s="48"/>
      <c r="C3" s="48"/>
      <c r="D3" s="48"/>
      <c r="E3" s="48"/>
    </row>
    <row r="4" spans="1:18" x14ac:dyDescent="0.25">
      <c r="A4" s="49" t="s">
        <v>35</v>
      </c>
      <c r="B4" s="49"/>
      <c r="C4" s="49"/>
      <c r="D4" s="49"/>
      <c r="E4" s="49"/>
    </row>
    <row r="5" spans="1:18" x14ac:dyDescent="0.25">
      <c r="A5" s="30"/>
      <c r="B5" s="30"/>
      <c r="C5" s="30"/>
      <c r="D5" s="30"/>
      <c r="E5" s="30"/>
    </row>
    <row r="6" spans="1:18" x14ac:dyDescent="0.25">
      <c r="A6" s="29" t="s">
        <v>34</v>
      </c>
      <c r="B6" s="28" t="s">
        <v>33</v>
      </c>
      <c r="C6" s="27" t="s">
        <v>32</v>
      </c>
      <c r="D6" s="27" t="s">
        <v>31</v>
      </c>
      <c r="E6" s="27" t="s">
        <v>30</v>
      </c>
      <c r="F6" s="23"/>
      <c r="G6" s="23"/>
      <c r="H6" s="23"/>
      <c r="I6" s="23"/>
      <c r="J6" s="23"/>
      <c r="K6" s="23"/>
      <c r="L6" s="23"/>
      <c r="M6" s="23"/>
      <c r="N6" s="23"/>
      <c r="O6" s="23"/>
      <c r="P6" s="23"/>
      <c r="Q6" s="23"/>
      <c r="R6" s="23"/>
    </row>
    <row r="7" spans="1:18" ht="75.75" customHeight="1" x14ac:dyDescent="0.25">
      <c r="A7" s="26" t="s">
        <v>60</v>
      </c>
      <c r="B7" s="25"/>
      <c r="C7" s="24"/>
      <c r="D7" s="24"/>
      <c r="E7" s="24"/>
      <c r="F7" s="23"/>
      <c r="G7" s="23"/>
      <c r="H7" s="23"/>
      <c r="I7" s="23"/>
      <c r="J7" s="23"/>
      <c r="K7" s="23"/>
      <c r="L7" s="23"/>
      <c r="M7" s="23"/>
      <c r="N7" s="23"/>
      <c r="O7" s="23"/>
      <c r="P7" s="23"/>
      <c r="Q7" s="23"/>
      <c r="R7" s="23"/>
    </row>
    <row r="8" spans="1:18" ht="16.5" customHeight="1" x14ac:dyDescent="0.25">
      <c r="A8" s="19" t="s">
        <v>39</v>
      </c>
      <c r="B8" s="18"/>
      <c r="C8" s="17"/>
      <c r="D8" s="16"/>
      <c r="E8" s="16">
        <f>E10+E11+E12+E13+E14+E15+E16+E17</f>
        <v>0</v>
      </c>
      <c r="F8" s="23"/>
      <c r="G8" s="23"/>
      <c r="H8" s="23"/>
      <c r="I8" s="23"/>
      <c r="J8" s="23"/>
      <c r="K8" s="23"/>
      <c r="L8" s="23"/>
      <c r="M8" s="23"/>
      <c r="N8" s="23"/>
      <c r="O8" s="23"/>
      <c r="P8" s="23"/>
      <c r="Q8" s="23"/>
      <c r="R8" s="23"/>
    </row>
    <row r="9" spans="1:18" ht="48.75" customHeight="1" x14ac:dyDescent="0.25">
      <c r="A9" s="22" t="s">
        <v>29</v>
      </c>
      <c r="B9" s="31"/>
      <c r="C9" s="32"/>
      <c r="D9" s="21"/>
      <c r="E9" s="33"/>
    </row>
    <row r="10" spans="1:18" ht="16.5" customHeight="1" x14ac:dyDescent="0.25">
      <c r="A10" s="22" t="s">
        <v>76</v>
      </c>
      <c r="B10" s="31" t="s">
        <v>12</v>
      </c>
      <c r="C10" s="32">
        <v>1</v>
      </c>
      <c r="D10" s="20">
        <v>0</v>
      </c>
      <c r="E10" s="33">
        <f>ROUND(C10*D10,2)</f>
        <v>0</v>
      </c>
    </row>
    <row r="11" spans="1:18" ht="18.75" customHeight="1" x14ac:dyDescent="0.25">
      <c r="A11" s="34" t="s">
        <v>40</v>
      </c>
      <c r="B11" s="35" t="s">
        <v>12</v>
      </c>
      <c r="C11" s="36">
        <v>1</v>
      </c>
      <c r="D11" s="15">
        <v>0</v>
      </c>
      <c r="E11" s="37">
        <f t="shared" ref="E11:E17" si="0">ROUND(C11*D11,2)</f>
        <v>0</v>
      </c>
    </row>
    <row r="12" spans="1:18" ht="18.75" customHeight="1" x14ac:dyDescent="0.25">
      <c r="A12" s="34" t="s">
        <v>41</v>
      </c>
      <c r="B12" s="35" t="s">
        <v>12</v>
      </c>
      <c r="C12" s="36">
        <v>1</v>
      </c>
      <c r="D12" s="15">
        <v>0</v>
      </c>
      <c r="E12" s="37">
        <f t="shared" si="0"/>
        <v>0</v>
      </c>
    </row>
    <row r="13" spans="1:18" ht="18.75" customHeight="1" x14ac:dyDescent="0.25">
      <c r="A13" s="34" t="s">
        <v>42</v>
      </c>
      <c r="B13" s="35" t="s">
        <v>12</v>
      </c>
      <c r="C13" s="36">
        <v>1</v>
      </c>
      <c r="D13" s="15">
        <v>0</v>
      </c>
      <c r="E13" s="37">
        <f t="shared" si="0"/>
        <v>0</v>
      </c>
    </row>
    <row r="14" spans="1:18" ht="18.75" customHeight="1" x14ac:dyDescent="0.25">
      <c r="A14" s="34" t="s">
        <v>43</v>
      </c>
      <c r="B14" s="35" t="s">
        <v>12</v>
      </c>
      <c r="C14" s="36">
        <v>7</v>
      </c>
      <c r="D14" s="15">
        <v>0</v>
      </c>
      <c r="E14" s="37">
        <f t="shared" si="0"/>
        <v>0</v>
      </c>
    </row>
    <row r="15" spans="1:18" ht="18.75" customHeight="1" x14ac:dyDescent="0.25">
      <c r="A15" s="34" t="s">
        <v>44</v>
      </c>
      <c r="B15" s="35" t="s">
        <v>12</v>
      </c>
      <c r="C15" s="36">
        <v>2</v>
      </c>
      <c r="D15" s="15">
        <v>0</v>
      </c>
      <c r="E15" s="37">
        <f t="shared" si="0"/>
        <v>0</v>
      </c>
    </row>
    <row r="16" spans="1:18" ht="18.75" customHeight="1" x14ac:dyDescent="0.25">
      <c r="A16" s="34" t="s">
        <v>45</v>
      </c>
      <c r="B16" s="35" t="s">
        <v>2</v>
      </c>
      <c r="C16" s="36">
        <v>16</v>
      </c>
      <c r="D16" s="15">
        <v>0</v>
      </c>
      <c r="E16" s="37">
        <f t="shared" si="0"/>
        <v>0</v>
      </c>
    </row>
    <row r="17" spans="1:5" ht="18.75" customHeight="1" x14ac:dyDescent="0.25">
      <c r="A17" s="34" t="s">
        <v>46</v>
      </c>
      <c r="B17" s="35" t="s">
        <v>2</v>
      </c>
      <c r="C17" s="36">
        <v>1</v>
      </c>
      <c r="D17" s="15">
        <v>0</v>
      </c>
      <c r="E17" s="37">
        <f t="shared" si="0"/>
        <v>0</v>
      </c>
    </row>
    <row r="18" spans="1:5" ht="19.5" customHeight="1" x14ac:dyDescent="0.25">
      <c r="A18" s="19" t="s">
        <v>28</v>
      </c>
      <c r="B18" s="18"/>
      <c r="C18" s="17"/>
      <c r="D18" s="16"/>
      <c r="E18" s="16">
        <f>SUMIF(R19:R21,"&lt;&gt;NOR",E19:E21)</f>
        <v>0</v>
      </c>
    </row>
    <row r="19" spans="1:5" ht="19.5" customHeight="1" x14ac:dyDescent="0.25">
      <c r="A19" s="22" t="s">
        <v>62</v>
      </c>
      <c r="B19" s="31" t="s">
        <v>12</v>
      </c>
      <c r="C19" s="32">
        <v>4</v>
      </c>
      <c r="D19" s="20">
        <v>0</v>
      </c>
      <c r="E19" s="33">
        <f>ROUND(C19*D19,2)</f>
        <v>0</v>
      </c>
    </row>
    <row r="20" spans="1:5" ht="19.5" customHeight="1" x14ac:dyDescent="0.25">
      <c r="A20" s="22" t="s">
        <v>52</v>
      </c>
      <c r="B20" s="31" t="s">
        <v>12</v>
      </c>
      <c r="C20" s="32">
        <v>1</v>
      </c>
      <c r="D20" s="20">
        <v>0</v>
      </c>
      <c r="E20" s="33">
        <f t="shared" ref="E20:E21" si="1">ROUND(C20*D20,2)</f>
        <v>0</v>
      </c>
    </row>
    <row r="21" spans="1:5" ht="19.5" customHeight="1" x14ac:dyDescent="0.25">
      <c r="A21" s="22" t="s">
        <v>64</v>
      </c>
      <c r="B21" s="31" t="s">
        <v>12</v>
      </c>
      <c r="C21" s="32">
        <v>7</v>
      </c>
      <c r="D21" s="20">
        <v>0</v>
      </c>
      <c r="E21" s="33">
        <f t="shared" si="1"/>
        <v>0</v>
      </c>
    </row>
    <row r="22" spans="1:5" ht="17.25" customHeight="1" x14ac:dyDescent="0.25">
      <c r="A22" s="19" t="s">
        <v>27</v>
      </c>
      <c r="B22" s="18"/>
      <c r="C22" s="17"/>
      <c r="D22" s="16"/>
      <c r="E22" s="16">
        <f>SUMIF(R23:R25,"&lt;&gt;NOR",E23:E25)</f>
        <v>0</v>
      </c>
    </row>
    <row r="23" spans="1:5" ht="19.5" customHeight="1" x14ac:dyDescent="0.25">
      <c r="A23" s="14" t="s">
        <v>56</v>
      </c>
      <c r="B23" s="13" t="s">
        <v>12</v>
      </c>
      <c r="C23" s="12">
        <v>1</v>
      </c>
      <c r="D23" s="20">
        <v>0</v>
      </c>
      <c r="E23" s="10">
        <f>ROUND(C23*D23,2)</f>
        <v>0</v>
      </c>
    </row>
    <row r="24" spans="1:5" ht="16.5" customHeight="1" x14ac:dyDescent="0.25">
      <c r="A24" s="22" t="s">
        <v>26</v>
      </c>
      <c r="B24" s="31" t="s">
        <v>58</v>
      </c>
      <c r="C24" s="32">
        <v>20</v>
      </c>
      <c r="D24" s="20">
        <v>0</v>
      </c>
      <c r="E24" s="33">
        <f>ROUND(C24*D24,2)</f>
        <v>0</v>
      </c>
    </row>
    <row r="25" spans="1:5" ht="17.25" customHeight="1" x14ac:dyDescent="0.25">
      <c r="A25" s="22" t="s">
        <v>25</v>
      </c>
      <c r="B25" s="31" t="s">
        <v>58</v>
      </c>
      <c r="C25" s="32">
        <v>20</v>
      </c>
      <c r="D25" s="20">
        <v>0</v>
      </c>
      <c r="E25" s="33">
        <f>ROUND(C25*D25,2)</f>
        <v>0</v>
      </c>
    </row>
    <row r="26" spans="1:5" ht="21.75" customHeight="1" x14ac:dyDescent="0.25">
      <c r="A26" s="19" t="s">
        <v>24</v>
      </c>
      <c r="B26" s="18"/>
      <c r="C26" s="17"/>
      <c r="D26" s="16"/>
      <c r="E26" s="16">
        <f>SUMIF(R27:R37,"&lt;&gt;NOR",E27:E37)</f>
        <v>0</v>
      </c>
    </row>
    <row r="27" spans="1:5" ht="21" customHeight="1" x14ac:dyDescent="0.25">
      <c r="A27" s="14" t="s">
        <v>23</v>
      </c>
      <c r="B27" s="13" t="s">
        <v>14</v>
      </c>
      <c r="C27" s="12">
        <v>130</v>
      </c>
      <c r="D27" s="15">
        <v>0</v>
      </c>
      <c r="E27" s="10">
        <f t="shared" ref="E27:E37" si="2">ROUND(C27*D27,2)</f>
        <v>0</v>
      </c>
    </row>
    <row r="28" spans="1:5" ht="22.5" customHeight="1" x14ac:dyDescent="0.25">
      <c r="A28" s="14" t="s">
        <v>22</v>
      </c>
      <c r="B28" s="13" t="s">
        <v>14</v>
      </c>
      <c r="C28" s="12">
        <v>30</v>
      </c>
      <c r="D28" s="15">
        <v>0</v>
      </c>
      <c r="E28" s="10">
        <f t="shared" si="2"/>
        <v>0</v>
      </c>
    </row>
    <row r="29" spans="1:5" ht="19.5" customHeight="1" x14ac:dyDescent="0.25">
      <c r="A29" s="14" t="s">
        <v>21</v>
      </c>
      <c r="B29" s="13" t="s">
        <v>14</v>
      </c>
      <c r="C29" s="12">
        <v>110</v>
      </c>
      <c r="D29" s="15">
        <v>0</v>
      </c>
      <c r="E29" s="10">
        <f t="shared" si="2"/>
        <v>0</v>
      </c>
    </row>
    <row r="30" spans="1:5" ht="18" customHeight="1" x14ac:dyDescent="0.25">
      <c r="A30" s="14" t="s">
        <v>20</v>
      </c>
      <c r="B30" s="13" t="s">
        <v>14</v>
      </c>
      <c r="C30" s="12">
        <v>48</v>
      </c>
      <c r="D30" s="15">
        <v>0</v>
      </c>
      <c r="E30" s="10">
        <f t="shared" si="2"/>
        <v>0</v>
      </c>
    </row>
    <row r="31" spans="1:5" ht="18.75" customHeight="1" x14ac:dyDescent="0.25">
      <c r="A31" s="14" t="s">
        <v>19</v>
      </c>
      <c r="B31" s="13" t="s">
        <v>12</v>
      </c>
      <c r="C31" s="12">
        <v>48</v>
      </c>
      <c r="D31" s="15">
        <v>0</v>
      </c>
      <c r="E31" s="10">
        <f t="shared" si="2"/>
        <v>0</v>
      </c>
    </row>
    <row r="32" spans="1:5" ht="18" customHeight="1" x14ac:dyDescent="0.25">
      <c r="A32" s="14" t="s">
        <v>18</v>
      </c>
      <c r="B32" s="13" t="s">
        <v>12</v>
      </c>
      <c r="C32" s="12">
        <v>48</v>
      </c>
      <c r="D32" s="15">
        <v>0</v>
      </c>
      <c r="E32" s="10">
        <f t="shared" si="2"/>
        <v>0</v>
      </c>
    </row>
    <row r="33" spans="1:8" ht="22.5" customHeight="1" x14ac:dyDescent="0.25">
      <c r="A33" s="14" t="s">
        <v>17</v>
      </c>
      <c r="B33" s="13" t="s">
        <v>12</v>
      </c>
      <c r="C33" s="12">
        <v>15</v>
      </c>
      <c r="D33" s="15">
        <v>0</v>
      </c>
      <c r="E33" s="10">
        <f t="shared" si="2"/>
        <v>0</v>
      </c>
    </row>
    <row r="34" spans="1:8" ht="20.25" customHeight="1" x14ac:dyDescent="0.25">
      <c r="A34" s="14" t="s">
        <v>16</v>
      </c>
      <c r="B34" s="13" t="s">
        <v>14</v>
      </c>
      <c r="C34" s="12">
        <v>30</v>
      </c>
      <c r="D34" s="15">
        <v>0</v>
      </c>
      <c r="E34" s="10">
        <f t="shared" si="2"/>
        <v>0</v>
      </c>
    </row>
    <row r="35" spans="1:8" ht="30" customHeight="1" x14ac:dyDescent="0.25">
      <c r="A35" s="14" t="s">
        <v>15</v>
      </c>
      <c r="B35" s="13" t="s">
        <v>14</v>
      </c>
      <c r="C35" s="12">
        <v>10</v>
      </c>
      <c r="D35" s="15">
        <v>0</v>
      </c>
      <c r="E35" s="10">
        <f t="shared" si="2"/>
        <v>0</v>
      </c>
    </row>
    <row r="36" spans="1:8" x14ac:dyDescent="0.25">
      <c r="A36" s="14" t="s">
        <v>13</v>
      </c>
      <c r="B36" s="13" t="s">
        <v>12</v>
      </c>
      <c r="C36" s="12">
        <v>21</v>
      </c>
      <c r="D36" s="15">
        <v>0</v>
      </c>
      <c r="E36" s="10">
        <f t="shared" si="2"/>
        <v>0</v>
      </c>
    </row>
    <row r="37" spans="1:8" ht="23.25" customHeight="1" x14ac:dyDescent="0.25">
      <c r="A37" s="14" t="s">
        <v>74</v>
      </c>
      <c r="B37" s="13" t="s">
        <v>11</v>
      </c>
      <c r="C37" s="12">
        <v>1</v>
      </c>
      <c r="D37" s="15">
        <v>0</v>
      </c>
      <c r="E37" s="10">
        <f t="shared" si="2"/>
        <v>0</v>
      </c>
    </row>
    <row r="38" spans="1:8" ht="24" customHeight="1" x14ac:dyDescent="0.25">
      <c r="A38" s="19" t="s">
        <v>10</v>
      </c>
      <c r="B38" s="18"/>
      <c r="C38" s="17"/>
      <c r="D38" s="16"/>
      <c r="E38" s="16">
        <f>SUMIF(R39:R45,"&lt;&gt;NOR",E39:E45)</f>
        <v>0</v>
      </c>
    </row>
    <row r="39" spans="1:8" ht="18.75" customHeight="1" x14ac:dyDescent="0.25">
      <c r="A39" s="22" t="s">
        <v>9</v>
      </c>
      <c r="B39" s="31" t="s">
        <v>0</v>
      </c>
      <c r="C39" s="32">
        <v>1</v>
      </c>
      <c r="D39" s="15">
        <v>0</v>
      </c>
      <c r="E39" s="33">
        <f t="shared" ref="E39:E45" si="3">ROUND(C39*D39,2)</f>
        <v>0</v>
      </c>
    </row>
    <row r="40" spans="1:8" ht="18" customHeight="1" x14ac:dyDescent="0.25">
      <c r="A40" s="22" t="s">
        <v>8</v>
      </c>
      <c r="B40" s="31" t="s">
        <v>2</v>
      </c>
      <c r="C40" s="32">
        <v>5</v>
      </c>
      <c r="D40" s="15">
        <v>0</v>
      </c>
      <c r="E40" s="33">
        <f t="shared" si="3"/>
        <v>0</v>
      </c>
    </row>
    <row r="41" spans="1:8" ht="18.75" customHeight="1" x14ac:dyDescent="0.25">
      <c r="A41" s="22" t="s">
        <v>7</v>
      </c>
      <c r="B41" s="31" t="s">
        <v>0</v>
      </c>
      <c r="C41" s="32">
        <v>1</v>
      </c>
      <c r="D41" s="15">
        <v>0</v>
      </c>
      <c r="E41" s="33">
        <f t="shared" si="3"/>
        <v>0</v>
      </c>
    </row>
    <row r="42" spans="1:8" ht="21" customHeight="1" x14ac:dyDescent="0.25">
      <c r="A42" s="22" t="s">
        <v>6</v>
      </c>
      <c r="B42" s="31" t="s">
        <v>4</v>
      </c>
      <c r="C42" s="32">
        <v>6</v>
      </c>
      <c r="D42" s="15">
        <v>0</v>
      </c>
      <c r="E42" s="33">
        <f t="shared" si="3"/>
        <v>0</v>
      </c>
    </row>
    <row r="43" spans="1:8" ht="18.75" customHeight="1" x14ac:dyDescent="0.25">
      <c r="A43" s="22" t="s">
        <v>5</v>
      </c>
      <c r="B43" s="31" t="s">
        <v>2</v>
      </c>
      <c r="C43" s="32">
        <v>4</v>
      </c>
      <c r="D43" s="15">
        <v>0</v>
      </c>
      <c r="E43" s="33">
        <f t="shared" si="3"/>
        <v>0</v>
      </c>
    </row>
    <row r="44" spans="1:8" x14ac:dyDescent="0.25">
      <c r="A44" s="22" t="s">
        <v>3</v>
      </c>
      <c r="B44" s="31" t="s">
        <v>2</v>
      </c>
      <c r="C44" s="32">
        <v>4</v>
      </c>
      <c r="D44" s="15">
        <v>0</v>
      </c>
      <c r="E44" s="33">
        <f t="shared" si="3"/>
        <v>0</v>
      </c>
    </row>
    <row r="45" spans="1:8" ht="24" customHeight="1" x14ac:dyDescent="0.25">
      <c r="A45" s="22" t="s">
        <v>1</v>
      </c>
      <c r="B45" s="31" t="s">
        <v>0</v>
      </c>
      <c r="C45" s="32">
        <v>1</v>
      </c>
      <c r="D45" s="11">
        <v>0</v>
      </c>
      <c r="E45" s="33">
        <f t="shared" si="3"/>
        <v>0</v>
      </c>
    </row>
    <row r="46" spans="1:8" x14ac:dyDescent="0.25">
      <c r="A46" s="4"/>
      <c r="B46" s="3"/>
      <c r="C46" s="2"/>
      <c r="D46" s="2"/>
      <c r="E46" s="2"/>
    </row>
    <row r="47" spans="1:8" x14ac:dyDescent="0.25">
      <c r="A47" s="9" t="s">
        <v>78</v>
      </c>
      <c r="B47" s="8"/>
      <c r="C47" s="7"/>
      <c r="D47" s="7"/>
      <c r="E47" s="6">
        <f>E8+E18+E22+E26+E38</f>
        <v>0</v>
      </c>
      <c r="H47" s="5"/>
    </row>
    <row r="48" spans="1:8" x14ac:dyDescent="0.25">
      <c r="A48" s="4"/>
      <c r="B48" s="3"/>
      <c r="C48" s="2"/>
      <c r="D48" s="2"/>
      <c r="E48" s="2"/>
    </row>
  </sheetData>
  <mergeCells count="4">
    <mergeCell ref="A1:E1"/>
    <mergeCell ref="A2:E2"/>
    <mergeCell ref="A3:E3"/>
    <mergeCell ref="A4:E4"/>
  </mergeCells>
  <pageMargins left="0.7" right="0.7" top="0.78740157499999996" bottom="0.78740157499999996"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C83A-F605-40E3-BF91-5AC5A88A07F9}">
  <sheetPr>
    <pageSetUpPr fitToPage="1"/>
  </sheetPr>
  <dimension ref="A1:R49"/>
  <sheetViews>
    <sheetView topLeftCell="A22" workbookViewId="0">
      <selection activeCell="D40" sqref="D40"/>
    </sheetView>
  </sheetViews>
  <sheetFormatPr defaultColWidth="9.140625" defaultRowHeight="15" x14ac:dyDescent="0.25"/>
  <cols>
    <col min="1" max="1" width="53.28515625" style="1" customWidth="1"/>
    <col min="2" max="2" width="5.5703125" style="1" customWidth="1"/>
    <col min="3" max="3" width="10.7109375" style="1" customWidth="1"/>
    <col min="4" max="4" width="9.140625" style="1"/>
    <col min="5" max="5" width="12.42578125" style="1" customWidth="1"/>
    <col min="6" max="7" width="9.140625" style="1"/>
    <col min="8" max="8" width="9.7109375" style="1" bestFit="1" customWidth="1"/>
    <col min="9" max="16384" width="9.140625" style="1"/>
  </cols>
  <sheetData>
    <row r="1" spans="1:18" ht="15.75" x14ac:dyDescent="0.25">
      <c r="A1" s="46"/>
      <c r="B1" s="46"/>
      <c r="C1" s="46"/>
      <c r="D1" s="46"/>
      <c r="E1" s="46"/>
    </row>
    <row r="2" spans="1:18" x14ac:dyDescent="0.25">
      <c r="A2" s="47" t="s">
        <v>36</v>
      </c>
      <c r="B2" s="47"/>
      <c r="C2" s="47"/>
      <c r="D2" s="47"/>
      <c r="E2" s="47"/>
    </row>
    <row r="3" spans="1:18" x14ac:dyDescent="0.25">
      <c r="A3" s="47" t="s">
        <v>65</v>
      </c>
      <c r="B3" s="48"/>
      <c r="C3" s="48"/>
      <c r="D3" s="48"/>
      <c r="E3" s="48"/>
    </row>
    <row r="4" spans="1:18" x14ac:dyDescent="0.25">
      <c r="A4" s="49" t="s">
        <v>35</v>
      </c>
      <c r="B4" s="49"/>
      <c r="C4" s="49"/>
      <c r="D4" s="49"/>
      <c r="E4" s="49"/>
    </row>
    <row r="5" spans="1:18" x14ac:dyDescent="0.25">
      <c r="A5" s="30"/>
      <c r="B5" s="30"/>
      <c r="C5" s="30"/>
      <c r="D5" s="30"/>
      <c r="E5" s="30"/>
    </row>
    <row r="6" spans="1:18" x14ac:dyDescent="0.25">
      <c r="A6" s="29" t="s">
        <v>34</v>
      </c>
      <c r="B6" s="28" t="s">
        <v>33</v>
      </c>
      <c r="C6" s="27" t="s">
        <v>32</v>
      </c>
      <c r="D6" s="27" t="s">
        <v>31</v>
      </c>
      <c r="E6" s="27" t="s">
        <v>30</v>
      </c>
      <c r="F6" s="23"/>
      <c r="G6" s="23"/>
      <c r="H6" s="23"/>
      <c r="I6" s="23"/>
      <c r="J6" s="23"/>
      <c r="K6" s="23"/>
      <c r="L6" s="23"/>
      <c r="M6" s="23"/>
      <c r="N6" s="23"/>
      <c r="O6" s="23"/>
      <c r="P6" s="23"/>
      <c r="Q6" s="23"/>
      <c r="R6" s="23"/>
    </row>
    <row r="7" spans="1:18" ht="75.75" customHeight="1" x14ac:dyDescent="0.25">
      <c r="A7" s="26" t="s">
        <v>60</v>
      </c>
      <c r="B7" s="25"/>
      <c r="C7" s="24"/>
      <c r="D7" s="24"/>
      <c r="E7" s="24"/>
      <c r="F7" s="23"/>
      <c r="G7" s="23"/>
      <c r="H7" s="23"/>
      <c r="I7" s="23"/>
      <c r="J7" s="23"/>
      <c r="K7" s="23"/>
      <c r="L7" s="23"/>
      <c r="M7" s="23"/>
      <c r="N7" s="23"/>
      <c r="O7" s="23"/>
      <c r="P7" s="23"/>
      <c r="Q7" s="23"/>
      <c r="R7" s="23"/>
    </row>
    <row r="8" spans="1:18" ht="16.5" customHeight="1" x14ac:dyDescent="0.25">
      <c r="A8" s="19" t="s">
        <v>39</v>
      </c>
      <c r="B8" s="18"/>
      <c r="C8" s="17"/>
      <c r="D8" s="16"/>
      <c r="E8" s="16">
        <f>E10+E11+E12+E13+E14+E15+E16+E17</f>
        <v>0</v>
      </c>
      <c r="F8" s="23"/>
      <c r="G8" s="23"/>
      <c r="H8" s="23"/>
      <c r="I8" s="23"/>
      <c r="J8" s="23"/>
      <c r="K8" s="23"/>
      <c r="L8" s="23"/>
      <c r="M8" s="23"/>
      <c r="N8" s="23"/>
      <c r="O8" s="23"/>
      <c r="P8" s="23"/>
      <c r="Q8" s="23"/>
      <c r="R8" s="23"/>
    </row>
    <row r="9" spans="1:18" ht="48.75" customHeight="1" x14ac:dyDescent="0.25">
      <c r="A9" s="22" t="s">
        <v>29</v>
      </c>
      <c r="B9" s="31"/>
      <c r="C9" s="32"/>
      <c r="D9" s="21"/>
      <c r="E9" s="33"/>
    </row>
    <row r="10" spans="1:18" ht="16.5" customHeight="1" x14ac:dyDescent="0.25">
      <c r="A10" s="22" t="s">
        <v>76</v>
      </c>
      <c r="B10" s="31" t="s">
        <v>12</v>
      </c>
      <c r="C10" s="32">
        <v>1</v>
      </c>
      <c r="D10" s="20">
        <v>0</v>
      </c>
      <c r="E10" s="33">
        <f>ROUND(C10*D10,2)</f>
        <v>0</v>
      </c>
    </row>
    <row r="11" spans="1:18" ht="18.75" customHeight="1" x14ac:dyDescent="0.25">
      <c r="A11" s="34" t="s">
        <v>40</v>
      </c>
      <c r="B11" s="35" t="s">
        <v>12</v>
      </c>
      <c r="C11" s="36">
        <v>1</v>
      </c>
      <c r="D11" s="15">
        <v>0</v>
      </c>
      <c r="E11" s="37">
        <f t="shared" ref="E11:E17" si="0">ROUND(C11*D11,2)</f>
        <v>0</v>
      </c>
    </row>
    <row r="12" spans="1:18" ht="18.75" customHeight="1" x14ac:dyDescent="0.25">
      <c r="A12" s="34" t="s">
        <v>41</v>
      </c>
      <c r="B12" s="35" t="s">
        <v>12</v>
      </c>
      <c r="C12" s="36">
        <v>1</v>
      </c>
      <c r="D12" s="15">
        <v>0</v>
      </c>
      <c r="E12" s="37">
        <f t="shared" si="0"/>
        <v>0</v>
      </c>
    </row>
    <row r="13" spans="1:18" ht="18.75" customHeight="1" x14ac:dyDescent="0.25">
      <c r="A13" s="34" t="s">
        <v>42</v>
      </c>
      <c r="B13" s="35" t="s">
        <v>12</v>
      </c>
      <c r="C13" s="36">
        <v>1</v>
      </c>
      <c r="D13" s="15">
        <v>0</v>
      </c>
      <c r="E13" s="37">
        <f t="shared" si="0"/>
        <v>0</v>
      </c>
    </row>
    <row r="14" spans="1:18" ht="18.75" customHeight="1" x14ac:dyDescent="0.25">
      <c r="A14" s="34" t="s">
        <v>43</v>
      </c>
      <c r="B14" s="35" t="s">
        <v>12</v>
      </c>
      <c r="C14" s="36">
        <v>10</v>
      </c>
      <c r="D14" s="15">
        <v>0</v>
      </c>
      <c r="E14" s="37">
        <f t="shared" si="0"/>
        <v>0</v>
      </c>
    </row>
    <row r="15" spans="1:18" ht="18.75" customHeight="1" x14ac:dyDescent="0.25">
      <c r="A15" s="34" t="s">
        <v>44</v>
      </c>
      <c r="B15" s="35" t="s">
        <v>12</v>
      </c>
      <c r="C15" s="36">
        <v>3</v>
      </c>
      <c r="D15" s="15">
        <v>0</v>
      </c>
      <c r="E15" s="37">
        <f t="shared" si="0"/>
        <v>0</v>
      </c>
    </row>
    <row r="16" spans="1:18" ht="18.75" customHeight="1" x14ac:dyDescent="0.25">
      <c r="A16" s="34" t="s">
        <v>45</v>
      </c>
      <c r="B16" s="35" t="s">
        <v>2</v>
      </c>
      <c r="C16" s="36">
        <v>18</v>
      </c>
      <c r="D16" s="15">
        <v>0</v>
      </c>
      <c r="E16" s="37">
        <f t="shared" si="0"/>
        <v>0</v>
      </c>
    </row>
    <row r="17" spans="1:5" ht="18.75" customHeight="1" x14ac:dyDescent="0.25">
      <c r="A17" s="34" t="s">
        <v>46</v>
      </c>
      <c r="B17" s="35" t="s">
        <v>2</v>
      </c>
      <c r="C17" s="36">
        <v>1</v>
      </c>
      <c r="D17" s="15">
        <v>0</v>
      </c>
      <c r="E17" s="37">
        <f t="shared" si="0"/>
        <v>0</v>
      </c>
    </row>
    <row r="18" spans="1:5" ht="19.5" customHeight="1" x14ac:dyDescent="0.25">
      <c r="A18" s="19" t="s">
        <v>28</v>
      </c>
      <c r="B18" s="18"/>
      <c r="C18" s="17"/>
      <c r="D18" s="16"/>
      <c r="E18" s="16">
        <f>SUMIF(R19:R21,"&lt;&gt;NOR",E19:E21)</f>
        <v>0</v>
      </c>
    </row>
    <row r="19" spans="1:5" ht="19.5" customHeight="1" x14ac:dyDescent="0.25">
      <c r="A19" s="22" t="s">
        <v>66</v>
      </c>
      <c r="B19" s="31" t="s">
        <v>12</v>
      </c>
      <c r="C19" s="32">
        <v>5</v>
      </c>
      <c r="D19" s="20">
        <v>0</v>
      </c>
      <c r="E19" s="33">
        <f>ROUND(C19*D19,2)</f>
        <v>0</v>
      </c>
    </row>
    <row r="20" spans="1:5" ht="19.5" customHeight="1" x14ac:dyDescent="0.25">
      <c r="A20" s="22" t="s">
        <v>52</v>
      </c>
      <c r="B20" s="31" t="s">
        <v>12</v>
      </c>
      <c r="C20" s="32">
        <v>1</v>
      </c>
      <c r="D20" s="20">
        <v>0</v>
      </c>
      <c r="E20" s="33">
        <f t="shared" ref="E20:E21" si="1">ROUND(C20*D20,2)</f>
        <v>0</v>
      </c>
    </row>
    <row r="21" spans="1:5" ht="19.5" customHeight="1" x14ac:dyDescent="0.25">
      <c r="A21" s="22" t="s">
        <v>64</v>
      </c>
      <c r="B21" s="31" t="s">
        <v>12</v>
      </c>
      <c r="C21" s="32">
        <v>10</v>
      </c>
      <c r="D21" s="20">
        <v>0</v>
      </c>
      <c r="E21" s="33">
        <f t="shared" si="1"/>
        <v>0</v>
      </c>
    </row>
    <row r="22" spans="1:5" ht="17.25" customHeight="1" x14ac:dyDescent="0.25">
      <c r="A22" s="19" t="s">
        <v>27</v>
      </c>
      <c r="B22" s="18"/>
      <c r="C22" s="17"/>
      <c r="D22" s="16"/>
      <c r="E22" s="16">
        <f>SUMIF(R23:R26,"&lt;&gt;NOR",E23:E26)</f>
        <v>0</v>
      </c>
    </row>
    <row r="23" spans="1:5" ht="19.5" customHeight="1" x14ac:dyDescent="0.25">
      <c r="A23" s="14" t="s">
        <v>56</v>
      </c>
      <c r="B23" s="13" t="s">
        <v>12</v>
      </c>
      <c r="C23" s="12">
        <v>1</v>
      </c>
      <c r="D23" s="20">
        <v>0</v>
      </c>
      <c r="E23" s="10">
        <f>ROUND(C23*D23,2)</f>
        <v>0</v>
      </c>
    </row>
    <row r="24" spans="1:5" ht="19.5" customHeight="1" x14ac:dyDescent="0.25">
      <c r="A24" s="22" t="s">
        <v>57</v>
      </c>
      <c r="B24" s="31" t="s">
        <v>12</v>
      </c>
      <c r="C24" s="32">
        <v>1</v>
      </c>
      <c r="D24" s="20">
        <v>0</v>
      </c>
      <c r="E24" s="10">
        <f>ROUND(C24*D24,2)</f>
        <v>0</v>
      </c>
    </row>
    <row r="25" spans="1:5" ht="16.5" customHeight="1" x14ac:dyDescent="0.25">
      <c r="A25" s="22" t="s">
        <v>26</v>
      </c>
      <c r="B25" s="31" t="s">
        <v>58</v>
      </c>
      <c r="C25" s="32">
        <v>29</v>
      </c>
      <c r="D25" s="20">
        <v>0</v>
      </c>
      <c r="E25" s="33">
        <f>ROUND(C25*D25,2)</f>
        <v>0</v>
      </c>
    </row>
    <row r="26" spans="1:5" ht="17.25" customHeight="1" x14ac:dyDescent="0.25">
      <c r="A26" s="22" t="s">
        <v>25</v>
      </c>
      <c r="B26" s="31" t="s">
        <v>58</v>
      </c>
      <c r="C26" s="32">
        <v>29</v>
      </c>
      <c r="D26" s="20">
        <v>0</v>
      </c>
      <c r="E26" s="33">
        <f>ROUND(C26*D26,2)</f>
        <v>0</v>
      </c>
    </row>
    <row r="27" spans="1:5" ht="21.75" customHeight="1" x14ac:dyDescent="0.25">
      <c r="A27" s="19" t="s">
        <v>24</v>
      </c>
      <c r="B27" s="18"/>
      <c r="C27" s="17"/>
      <c r="D27" s="16"/>
      <c r="E27" s="16">
        <f>SUMIF(R28:R38,"&lt;&gt;NOR",E28:E38)</f>
        <v>0</v>
      </c>
    </row>
    <row r="28" spans="1:5" ht="21" customHeight="1" x14ac:dyDescent="0.25">
      <c r="A28" s="14" t="s">
        <v>23</v>
      </c>
      <c r="B28" s="13" t="s">
        <v>14</v>
      </c>
      <c r="C28" s="12">
        <v>290</v>
      </c>
      <c r="D28" s="15">
        <v>0</v>
      </c>
      <c r="E28" s="10">
        <f t="shared" ref="E28:E38" si="2">ROUND(C28*D28,2)</f>
        <v>0</v>
      </c>
    </row>
    <row r="29" spans="1:5" ht="22.5" customHeight="1" x14ac:dyDescent="0.25">
      <c r="A29" s="14" t="s">
        <v>22</v>
      </c>
      <c r="B29" s="13" t="s">
        <v>14</v>
      </c>
      <c r="C29" s="12">
        <v>80</v>
      </c>
      <c r="D29" s="15">
        <v>0</v>
      </c>
      <c r="E29" s="10">
        <f t="shared" si="2"/>
        <v>0</v>
      </c>
    </row>
    <row r="30" spans="1:5" ht="19.5" customHeight="1" x14ac:dyDescent="0.25">
      <c r="A30" s="14" t="s">
        <v>21</v>
      </c>
      <c r="B30" s="13" t="s">
        <v>14</v>
      </c>
      <c r="C30" s="12">
        <v>230</v>
      </c>
      <c r="D30" s="15">
        <v>0</v>
      </c>
      <c r="E30" s="10">
        <f t="shared" si="2"/>
        <v>0</v>
      </c>
    </row>
    <row r="31" spans="1:5" ht="18" customHeight="1" x14ac:dyDescent="0.25">
      <c r="A31" s="14" t="s">
        <v>20</v>
      </c>
      <c r="B31" s="13" t="s">
        <v>14</v>
      </c>
      <c r="C31" s="12">
        <v>80</v>
      </c>
      <c r="D31" s="15">
        <v>0</v>
      </c>
      <c r="E31" s="10">
        <f t="shared" si="2"/>
        <v>0</v>
      </c>
    </row>
    <row r="32" spans="1:5" ht="18.75" customHeight="1" x14ac:dyDescent="0.25">
      <c r="A32" s="14" t="s">
        <v>19</v>
      </c>
      <c r="B32" s="13" t="s">
        <v>12</v>
      </c>
      <c r="C32" s="12">
        <v>80</v>
      </c>
      <c r="D32" s="15">
        <v>0</v>
      </c>
      <c r="E32" s="10">
        <f t="shared" si="2"/>
        <v>0</v>
      </c>
    </row>
    <row r="33" spans="1:8" ht="18" customHeight="1" x14ac:dyDescent="0.25">
      <c r="A33" s="14" t="s">
        <v>18</v>
      </c>
      <c r="B33" s="13" t="s">
        <v>12</v>
      </c>
      <c r="C33" s="12">
        <v>80</v>
      </c>
      <c r="D33" s="15">
        <v>0</v>
      </c>
      <c r="E33" s="10">
        <f t="shared" si="2"/>
        <v>0</v>
      </c>
    </row>
    <row r="34" spans="1:8" ht="22.5" customHeight="1" x14ac:dyDescent="0.25">
      <c r="A34" s="14" t="s">
        <v>17</v>
      </c>
      <c r="B34" s="13" t="s">
        <v>12</v>
      </c>
      <c r="C34" s="12">
        <v>15</v>
      </c>
      <c r="D34" s="15">
        <v>0</v>
      </c>
      <c r="E34" s="10">
        <f t="shared" si="2"/>
        <v>0</v>
      </c>
    </row>
    <row r="35" spans="1:8" ht="20.25" customHeight="1" x14ac:dyDescent="0.25">
      <c r="A35" s="14" t="s">
        <v>16</v>
      </c>
      <c r="B35" s="13" t="s">
        <v>14</v>
      </c>
      <c r="C35" s="12">
        <v>40</v>
      </c>
      <c r="D35" s="15">
        <v>0</v>
      </c>
      <c r="E35" s="10">
        <f t="shared" si="2"/>
        <v>0</v>
      </c>
    </row>
    <row r="36" spans="1:8" ht="30" customHeight="1" x14ac:dyDescent="0.25">
      <c r="A36" s="14" t="s">
        <v>15</v>
      </c>
      <c r="B36" s="13" t="s">
        <v>14</v>
      </c>
      <c r="C36" s="12">
        <v>20</v>
      </c>
      <c r="D36" s="15">
        <v>0</v>
      </c>
      <c r="E36" s="10">
        <f t="shared" si="2"/>
        <v>0</v>
      </c>
    </row>
    <row r="37" spans="1:8" x14ac:dyDescent="0.25">
      <c r="A37" s="14" t="s">
        <v>13</v>
      </c>
      <c r="B37" s="13" t="s">
        <v>12</v>
      </c>
      <c r="C37" s="12">
        <v>28</v>
      </c>
      <c r="D37" s="15">
        <v>0</v>
      </c>
      <c r="E37" s="10">
        <f t="shared" si="2"/>
        <v>0</v>
      </c>
    </row>
    <row r="38" spans="1:8" ht="23.25" customHeight="1" x14ac:dyDescent="0.25">
      <c r="A38" s="14" t="s">
        <v>74</v>
      </c>
      <c r="B38" s="13" t="s">
        <v>11</v>
      </c>
      <c r="C38" s="12">
        <v>1</v>
      </c>
      <c r="D38" s="15">
        <v>0</v>
      </c>
      <c r="E38" s="10">
        <f t="shared" si="2"/>
        <v>0</v>
      </c>
    </row>
    <row r="39" spans="1:8" ht="24" customHeight="1" x14ac:dyDescent="0.25">
      <c r="A39" s="19" t="s">
        <v>10</v>
      </c>
      <c r="B39" s="18"/>
      <c r="C39" s="17"/>
      <c r="D39" s="16"/>
      <c r="E39" s="16">
        <f>SUMIF(R40:R46,"&lt;&gt;NOR",E40:E46)</f>
        <v>0</v>
      </c>
    </row>
    <row r="40" spans="1:8" ht="18.75" customHeight="1" x14ac:dyDescent="0.25">
      <c r="A40" s="22" t="s">
        <v>9</v>
      </c>
      <c r="B40" s="31" t="s">
        <v>0</v>
      </c>
      <c r="C40" s="32">
        <v>1</v>
      </c>
      <c r="D40" s="15">
        <v>0</v>
      </c>
      <c r="E40" s="33">
        <f t="shared" ref="E40:E46" si="3">ROUND(C40*D40,2)</f>
        <v>0</v>
      </c>
    </row>
    <row r="41" spans="1:8" ht="18" customHeight="1" x14ac:dyDescent="0.25">
      <c r="A41" s="22" t="s">
        <v>8</v>
      </c>
      <c r="B41" s="31" t="s">
        <v>2</v>
      </c>
      <c r="C41" s="32">
        <v>8</v>
      </c>
      <c r="D41" s="15">
        <v>0</v>
      </c>
      <c r="E41" s="33">
        <f t="shared" si="3"/>
        <v>0</v>
      </c>
    </row>
    <row r="42" spans="1:8" ht="18.75" customHeight="1" x14ac:dyDescent="0.25">
      <c r="A42" s="22" t="s">
        <v>7</v>
      </c>
      <c r="B42" s="31" t="s">
        <v>0</v>
      </c>
      <c r="C42" s="32">
        <v>1</v>
      </c>
      <c r="D42" s="15">
        <v>0</v>
      </c>
      <c r="E42" s="33">
        <f t="shared" si="3"/>
        <v>0</v>
      </c>
    </row>
    <row r="43" spans="1:8" ht="21" customHeight="1" x14ac:dyDescent="0.25">
      <c r="A43" s="22" t="s">
        <v>6</v>
      </c>
      <c r="B43" s="31" t="s">
        <v>4</v>
      </c>
      <c r="C43" s="32">
        <v>6</v>
      </c>
      <c r="D43" s="15">
        <v>0</v>
      </c>
      <c r="E43" s="33">
        <f t="shared" si="3"/>
        <v>0</v>
      </c>
    </row>
    <row r="44" spans="1:8" ht="18.75" customHeight="1" x14ac:dyDescent="0.25">
      <c r="A44" s="22" t="s">
        <v>5</v>
      </c>
      <c r="B44" s="31" t="s">
        <v>2</v>
      </c>
      <c r="C44" s="32">
        <v>4</v>
      </c>
      <c r="D44" s="15">
        <v>0</v>
      </c>
      <c r="E44" s="33">
        <f t="shared" si="3"/>
        <v>0</v>
      </c>
    </row>
    <row r="45" spans="1:8" x14ac:dyDescent="0.25">
      <c r="A45" s="22" t="s">
        <v>3</v>
      </c>
      <c r="B45" s="31" t="s">
        <v>2</v>
      </c>
      <c r="C45" s="32">
        <v>4</v>
      </c>
      <c r="D45" s="15">
        <v>0</v>
      </c>
      <c r="E45" s="33">
        <f t="shared" si="3"/>
        <v>0</v>
      </c>
    </row>
    <row r="46" spans="1:8" ht="24" customHeight="1" x14ac:dyDescent="0.25">
      <c r="A46" s="22" t="s">
        <v>1</v>
      </c>
      <c r="B46" s="31" t="s">
        <v>0</v>
      </c>
      <c r="C46" s="32">
        <v>1</v>
      </c>
      <c r="D46" s="11">
        <v>0</v>
      </c>
      <c r="E46" s="33">
        <f t="shared" si="3"/>
        <v>0</v>
      </c>
    </row>
    <row r="47" spans="1:8" x14ac:dyDescent="0.25">
      <c r="A47" s="4"/>
      <c r="B47" s="3"/>
      <c r="C47" s="2"/>
      <c r="D47" s="2"/>
      <c r="E47" s="2"/>
    </row>
    <row r="48" spans="1:8" x14ac:dyDescent="0.25">
      <c r="A48" s="9" t="s">
        <v>78</v>
      </c>
      <c r="B48" s="8"/>
      <c r="C48" s="7"/>
      <c r="D48" s="7"/>
      <c r="E48" s="6">
        <f>E8+E18+E22+E27+E39</f>
        <v>0</v>
      </c>
      <c r="H48" s="5"/>
    </row>
    <row r="49" spans="1:5" x14ac:dyDescent="0.25">
      <c r="A49" s="4"/>
      <c r="B49" s="3"/>
      <c r="C49" s="2"/>
      <c r="D49" s="2"/>
      <c r="E49" s="2"/>
    </row>
  </sheetData>
  <mergeCells count="4">
    <mergeCell ref="A1:E1"/>
    <mergeCell ref="A2:E2"/>
    <mergeCell ref="A3:E3"/>
    <mergeCell ref="A4:E4"/>
  </mergeCells>
  <pageMargins left="0.7" right="0.7" top="0.78740157499999996" bottom="0.78740157499999996"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57E66-DA15-4B67-9EDB-163242F6B48E}">
  <sheetPr>
    <pageSetUpPr fitToPage="1"/>
  </sheetPr>
  <dimension ref="A1:R51"/>
  <sheetViews>
    <sheetView topLeftCell="A24" workbookViewId="0">
      <selection activeCell="D43" sqref="D43"/>
    </sheetView>
  </sheetViews>
  <sheetFormatPr defaultColWidth="9.140625" defaultRowHeight="15" x14ac:dyDescent="0.25"/>
  <cols>
    <col min="1" max="1" width="53.140625" style="1" customWidth="1"/>
    <col min="2" max="2" width="5.5703125" style="1" customWidth="1"/>
    <col min="3" max="3" width="10.7109375" style="1" customWidth="1"/>
    <col min="4" max="4" width="9.140625" style="1"/>
    <col min="5" max="5" width="12.42578125" style="1" customWidth="1"/>
    <col min="6" max="7" width="9.140625" style="1"/>
    <col min="8" max="8" width="9.7109375" style="1" bestFit="1" customWidth="1"/>
    <col min="9" max="16384" width="9.140625" style="1"/>
  </cols>
  <sheetData>
    <row r="1" spans="1:18" ht="15.75" x14ac:dyDescent="0.25">
      <c r="A1" s="46"/>
      <c r="B1" s="46"/>
      <c r="C1" s="46"/>
      <c r="D1" s="46"/>
      <c r="E1" s="46"/>
    </row>
    <row r="2" spans="1:18" x14ac:dyDescent="0.25">
      <c r="A2" s="47" t="s">
        <v>36</v>
      </c>
      <c r="B2" s="47"/>
      <c r="C2" s="47"/>
      <c r="D2" s="47"/>
      <c r="E2" s="47"/>
    </row>
    <row r="3" spans="1:18" x14ac:dyDescent="0.25">
      <c r="A3" s="47" t="s">
        <v>67</v>
      </c>
      <c r="B3" s="48"/>
      <c r="C3" s="48"/>
      <c r="D3" s="48"/>
      <c r="E3" s="48"/>
    </row>
    <row r="4" spans="1:18" x14ac:dyDescent="0.25">
      <c r="A4" s="49" t="s">
        <v>35</v>
      </c>
      <c r="B4" s="49"/>
      <c r="C4" s="49"/>
      <c r="D4" s="49"/>
      <c r="E4" s="49"/>
    </row>
    <row r="5" spans="1:18" x14ac:dyDescent="0.25">
      <c r="A5" s="30"/>
      <c r="B5" s="30"/>
      <c r="C5" s="30"/>
      <c r="D5" s="30"/>
      <c r="E5" s="30"/>
    </row>
    <row r="6" spans="1:18" x14ac:dyDescent="0.25">
      <c r="A6" s="29" t="s">
        <v>34</v>
      </c>
      <c r="B6" s="28" t="s">
        <v>33</v>
      </c>
      <c r="C6" s="27" t="s">
        <v>32</v>
      </c>
      <c r="D6" s="27" t="s">
        <v>31</v>
      </c>
      <c r="E6" s="27" t="s">
        <v>30</v>
      </c>
      <c r="F6" s="23"/>
      <c r="G6" s="23"/>
      <c r="H6" s="23"/>
      <c r="I6" s="23"/>
      <c r="J6" s="23"/>
      <c r="K6" s="23"/>
      <c r="L6" s="23"/>
      <c r="M6" s="23"/>
      <c r="N6" s="23"/>
      <c r="O6" s="23"/>
      <c r="P6" s="23"/>
      <c r="Q6" s="23"/>
      <c r="R6" s="23"/>
    </row>
    <row r="7" spans="1:18" ht="75.75" customHeight="1" x14ac:dyDescent="0.25">
      <c r="A7" s="26" t="s">
        <v>60</v>
      </c>
      <c r="B7" s="25"/>
      <c r="C7" s="24"/>
      <c r="D7" s="24"/>
      <c r="E7" s="24"/>
      <c r="F7" s="23"/>
      <c r="G7" s="23"/>
      <c r="H7" s="23"/>
      <c r="I7" s="23"/>
      <c r="J7" s="23"/>
      <c r="K7" s="23"/>
      <c r="L7" s="23"/>
      <c r="M7" s="23"/>
      <c r="N7" s="23"/>
      <c r="O7" s="23"/>
      <c r="P7" s="23"/>
      <c r="Q7" s="23"/>
      <c r="R7" s="23"/>
    </row>
    <row r="8" spans="1:18" ht="16.5" customHeight="1" x14ac:dyDescent="0.25">
      <c r="A8" s="19" t="s">
        <v>39</v>
      </c>
      <c r="B8" s="18"/>
      <c r="C8" s="17"/>
      <c r="D8" s="16"/>
      <c r="E8" s="16">
        <f>E10+E11+E12+E13+E14+E15+E16+E17</f>
        <v>0</v>
      </c>
      <c r="F8" s="23"/>
      <c r="G8" s="23"/>
      <c r="H8" s="23"/>
      <c r="I8" s="23"/>
      <c r="J8" s="23"/>
      <c r="K8" s="23"/>
      <c r="L8" s="23"/>
      <c r="M8" s="23"/>
      <c r="N8" s="23"/>
      <c r="O8" s="23"/>
      <c r="P8" s="23"/>
      <c r="Q8" s="23"/>
      <c r="R8" s="23"/>
    </row>
    <row r="9" spans="1:18" ht="48.75" customHeight="1" x14ac:dyDescent="0.25">
      <c r="A9" s="22" t="s">
        <v>29</v>
      </c>
      <c r="B9" s="31"/>
      <c r="C9" s="32"/>
      <c r="D9" s="21"/>
      <c r="E9" s="33"/>
    </row>
    <row r="10" spans="1:18" ht="16.5" customHeight="1" x14ac:dyDescent="0.25">
      <c r="A10" s="22" t="s">
        <v>76</v>
      </c>
      <c r="B10" s="31" t="s">
        <v>12</v>
      </c>
      <c r="C10" s="32">
        <v>1</v>
      </c>
      <c r="D10" s="20">
        <v>0</v>
      </c>
      <c r="E10" s="33">
        <f>ROUND(C10*D10,2)</f>
        <v>0</v>
      </c>
    </row>
    <row r="11" spans="1:18" ht="18.75" customHeight="1" x14ac:dyDescent="0.25">
      <c r="A11" s="34" t="s">
        <v>40</v>
      </c>
      <c r="B11" s="35" t="s">
        <v>12</v>
      </c>
      <c r="C11" s="36">
        <v>1</v>
      </c>
      <c r="D11" s="15">
        <v>0</v>
      </c>
      <c r="E11" s="37">
        <f t="shared" ref="E11:E17" si="0">ROUND(C11*D11,2)</f>
        <v>0</v>
      </c>
    </row>
    <row r="12" spans="1:18" ht="18.75" customHeight="1" x14ac:dyDescent="0.25">
      <c r="A12" s="34" t="s">
        <v>41</v>
      </c>
      <c r="B12" s="35" t="s">
        <v>12</v>
      </c>
      <c r="C12" s="36">
        <v>1</v>
      </c>
      <c r="D12" s="15">
        <v>0</v>
      </c>
      <c r="E12" s="37">
        <f t="shared" si="0"/>
        <v>0</v>
      </c>
    </row>
    <row r="13" spans="1:18" ht="18.75" customHeight="1" x14ac:dyDescent="0.25">
      <c r="A13" s="34" t="s">
        <v>42</v>
      </c>
      <c r="B13" s="35" t="s">
        <v>12</v>
      </c>
      <c r="C13" s="36">
        <v>1</v>
      </c>
      <c r="D13" s="15">
        <v>0</v>
      </c>
      <c r="E13" s="37">
        <f t="shared" si="0"/>
        <v>0</v>
      </c>
    </row>
    <row r="14" spans="1:18" ht="18.75" customHeight="1" x14ac:dyDescent="0.25">
      <c r="A14" s="34" t="s">
        <v>43</v>
      </c>
      <c r="B14" s="35" t="s">
        <v>12</v>
      </c>
      <c r="C14" s="36">
        <v>2</v>
      </c>
      <c r="D14" s="15">
        <v>0</v>
      </c>
      <c r="E14" s="37">
        <f t="shared" si="0"/>
        <v>0</v>
      </c>
    </row>
    <row r="15" spans="1:18" ht="18.75" customHeight="1" x14ac:dyDescent="0.25">
      <c r="A15" s="34" t="s">
        <v>44</v>
      </c>
      <c r="B15" s="35" t="s">
        <v>12</v>
      </c>
      <c r="C15" s="36">
        <v>1</v>
      </c>
      <c r="D15" s="15">
        <v>0</v>
      </c>
      <c r="E15" s="37">
        <f t="shared" si="0"/>
        <v>0</v>
      </c>
    </row>
    <row r="16" spans="1:18" ht="18.75" customHeight="1" x14ac:dyDescent="0.25">
      <c r="A16" s="34" t="s">
        <v>45</v>
      </c>
      <c r="B16" s="35" t="s">
        <v>2</v>
      </c>
      <c r="C16" s="36">
        <v>14</v>
      </c>
      <c r="D16" s="15">
        <v>0</v>
      </c>
      <c r="E16" s="37">
        <f t="shared" si="0"/>
        <v>0</v>
      </c>
    </row>
    <row r="17" spans="1:5" ht="18.75" customHeight="1" x14ac:dyDescent="0.25">
      <c r="A17" s="34" t="s">
        <v>46</v>
      </c>
      <c r="B17" s="35" t="s">
        <v>2</v>
      </c>
      <c r="C17" s="36">
        <v>1</v>
      </c>
      <c r="D17" s="15">
        <v>0</v>
      </c>
      <c r="E17" s="37">
        <f t="shared" si="0"/>
        <v>0</v>
      </c>
    </row>
    <row r="18" spans="1:5" ht="19.5" customHeight="1" x14ac:dyDescent="0.25">
      <c r="A18" s="19" t="s">
        <v>28</v>
      </c>
      <c r="B18" s="18"/>
      <c r="C18" s="17"/>
      <c r="D18" s="16"/>
      <c r="E18" s="16">
        <f>SUMIF(R19:R25,"&lt;&gt;NOR",E19:E25)</f>
        <v>0</v>
      </c>
    </row>
    <row r="19" spans="1:5" ht="19.5" customHeight="1" x14ac:dyDescent="0.25">
      <c r="A19" s="22" t="s">
        <v>47</v>
      </c>
      <c r="B19" s="31" t="s">
        <v>12</v>
      </c>
      <c r="C19" s="32">
        <v>3</v>
      </c>
      <c r="D19" s="20">
        <v>0</v>
      </c>
      <c r="E19" s="33">
        <f>ROUND(C19*D19,2)</f>
        <v>0</v>
      </c>
    </row>
    <row r="20" spans="1:5" ht="19.5" customHeight="1" x14ac:dyDescent="0.25">
      <c r="A20" s="22" t="s">
        <v>48</v>
      </c>
      <c r="B20" s="31" t="s">
        <v>12</v>
      </c>
      <c r="C20" s="32">
        <v>1</v>
      </c>
      <c r="D20" s="20">
        <v>0</v>
      </c>
      <c r="E20" s="33">
        <f>ROUND(C20*D20,2)</f>
        <v>0</v>
      </c>
    </row>
    <row r="21" spans="1:5" ht="19.5" customHeight="1" x14ac:dyDescent="0.25">
      <c r="A21" s="22" t="s">
        <v>49</v>
      </c>
      <c r="B21" s="31" t="s">
        <v>12</v>
      </c>
      <c r="C21" s="32">
        <v>1</v>
      </c>
      <c r="D21" s="20">
        <v>0</v>
      </c>
      <c r="E21" s="33">
        <f t="shared" ref="E21:E25" si="1">ROUND(C21*D21,2)</f>
        <v>0</v>
      </c>
    </row>
    <row r="22" spans="1:5" ht="19.5" customHeight="1" x14ac:dyDescent="0.25">
      <c r="A22" s="22" t="s">
        <v>50</v>
      </c>
      <c r="B22" s="31" t="s">
        <v>12</v>
      </c>
      <c r="C22" s="32">
        <v>1</v>
      </c>
      <c r="D22" s="20">
        <v>0</v>
      </c>
      <c r="E22" s="33">
        <f t="shared" si="1"/>
        <v>0</v>
      </c>
    </row>
    <row r="23" spans="1:5" ht="19.5" customHeight="1" x14ac:dyDescent="0.25">
      <c r="A23" s="22" t="s">
        <v>52</v>
      </c>
      <c r="B23" s="31" t="s">
        <v>12</v>
      </c>
      <c r="C23" s="32">
        <v>1</v>
      </c>
      <c r="D23" s="20">
        <v>0</v>
      </c>
      <c r="E23" s="33">
        <f t="shared" si="1"/>
        <v>0</v>
      </c>
    </row>
    <row r="24" spans="1:5" ht="19.5" customHeight="1" x14ac:dyDescent="0.25">
      <c r="A24" s="22" t="s">
        <v>54</v>
      </c>
      <c r="B24" s="31" t="s">
        <v>12</v>
      </c>
      <c r="C24" s="32">
        <v>3</v>
      </c>
      <c r="D24" s="20">
        <v>0</v>
      </c>
      <c r="E24" s="33">
        <f t="shared" si="1"/>
        <v>0</v>
      </c>
    </row>
    <row r="25" spans="1:5" ht="19.5" customHeight="1" x14ac:dyDescent="0.25">
      <c r="A25" s="22" t="s">
        <v>55</v>
      </c>
      <c r="B25" s="31" t="s">
        <v>12</v>
      </c>
      <c r="C25" s="32">
        <v>1</v>
      </c>
      <c r="D25" s="20">
        <v>0</v>
      </c>
      <c r="E25" s="33">
        <f t="shared" si="1"/>
        <v>0</v>
      </c>
    </row>
    <row r="26" spans="1:5" ht="17.25" customHeight="1" x14ac:dyDescent="0.25">
      <c r="A26" s="19" t="s">
        <v>27</v>
      </c>
      <c r="B26" s="18"/>
      <c r="C26" s="17"/>
      <c r="D26" s="16"/>
      <c r="E26" s="16">
        <f>SUMIF(R27:R29,"&lt;&gt;NOR",E27:E29)</f>
        <v>0</v>
      </c>
    </row>
    <row r="27" spans="1:5" ht="19.5" customHeight="1" x14ac:dyDescent="0.25">
      <c r="A27" s="14" t="s">
        <v>56</v>
      </c>
      <c r="B27" s="13" t="s">
        <v>12</v>
      </c>
      <c r="C27" s="12">
        <v>1</v>
      </c>
      <c r="D27" s="20">
        <v>0</v>
      </c>
      <c r="E27" s="10">
        <f>ROUND(C27*D27,2)</f>
        <v>0</v>
      </c>
    </row>
    <row r="28" spans="1:5" ht="16.5" customHeight="1" x14ac:dyDescent="0.25">
      <c r="A28" s="22" t="s">
        <v>26</v>
      </c>
      <c r="B28" s="31" t="s">
        <v>58</v>
      </c>
      <c r="C28" s="32">
        <v>12</v>
      </c>
      <c r="D28" s="20">
        <v>0</v>
      </c>
      <c r="E28" s="33">
        <f>ROUND(C28*D28,2)</f>
        <v>0</v>
      </c>
    </row>
    <row r="29" spans="1:5" ht="17.25" customHeight="1" x14ac:dyDescent="0.25">
      <c r="A29" s="22" t="s">
        <v>25</v>
      </c>
      <c r="B29" s="31" t="s">
        <v>58</v>
      </c>
      <c r="C29" s="32">
        <v>12</v>
      </c>
      <c r="D29" s="20">
        <v>0</v>
      </c>
      <c r="E29" s="33">
        <f>ROUND(C29*D29,2)</f>
        <v>0</v>
      </c>
    </row>
    <row r="30" spans="1:5" ht="21.75" customHeight="1" x14ac:dyDescent="0.25">
      <c r="A30" s="19" t="s">
        <v>24</v>
      </c>
      <c r="B30" s="18"/>
      <c r="C30" s="17"/>
      <c r="D30" s="16"/>
      <c r="E30" s="16">
        <f>SUMIF(R31:R41,"&lt;&gt;NOR",E31:E41)</f>
        <v>0</v>
      </c>
    </row>
    <row r="31" spans="1:5" ht="21" customHeight="1" x14ac:dyDescent="0.25">
      <c r="A31" s="14" t="s">
        <v>23</v>
      </c>
      <c r="B31" s="13" t="s">
        <v>14</v>
      </c>
      <c r="C31" s="12">
        <v>40</v>
      </c>
      <c r="D31" s="15">
        <v>0</v>
      </c>
      <c r="E31" s="10">
        <f t="shared" ref="E31:E41" si="2">ROUND(C31*D31,2)</f>
        <v>0</v>
      </c>
    </row>
    <row r="32" spans="1:5" ht="22.5" customHeight="1" x14ac:dyDescent="0.25">
      <c r="A32" s="14" t="s">
        <v>22</v>
      </c>
      <c r="B32" s="13" t="s">
        <v>14</v>
      </c>
      <c r="C32" s="12">
        <v>30</v>
      </c>
      <c r="D32" s="15">
        <v>0</v>
      </c>
      <c r="E32" s="10">
        <f t="shared" si="2"/>
        <v>0</v>
      </c>
    </row>
    <row r="33" spans="1:5" ht="19.5" customHeight="1" x14ac:dyDescent="0.25">
      <c r="A33" s="14" t="s">
        <v>21</v>
      </c>
      <c r="B33" s="13" t="s">
        <v>14</v>
      </c>
      <c r="C33" s="12">
        <v>58</v>
      </c>
      <c r="D33" s="15">
        <v>0</v>
      </c>
      <c r="E33" s="10">
        <f t="shared" si="2"/>
        <v>0</v>
      </c>
    </row>
    <row r="34" spans="1:5" ht="18" customHeight="1" x14ac:dyDescent="0.25">
      <c r="A34" s="14" t="s">
        <v>20</v>
      </c>
      <c r="B34" s="13" t="s">
        <v>14</v>
      </c>
      <c r="C34" s="12">
        <v>8</v>
      </c>
      <c r="D34" s="15">
        <v>0</v>
      </c>
      <c r="E34" s="10">
        <f t="shared" si="2"/>
        <v>0</v>
      </c>
    </row>
    <row r="35" spans="1:5" ht="18.75" customHeight="1" x14ac:dyDescent="0.25">
      <c r="A35" s="14" t="s">
        <v>19</v>
      </c>
      <c r="B35" s="13" t="s">
        <v>12</v>
      </c>
      <c r="C35" s="12">
        <v>8</v>
      </c>
      <c r="D35" s="15">
        <v>0</v>
      </c>
      <c r="E35" s="10">
        <f t="shared" si="2"/>
        <v>0</v>
      </c>
    </row>
    <row r="36" spans="1:5" ht="18" customHeight="1" x14ac:dyDescent="0.25">
      <c r="A36" s="14" t="s">
        <v>18</v>
      </c>
      <c r="B36" s="13" t="s">
        <v>12</v>
      </c>
      <c r="C36" s="12">
        <v>8</v>
      </c>
      <c r="D36" s="15">
        <v>0</v>
      </c>
      <c r="E36" s="10">
        <f t="shared" si="2"/>
        <v>0</v>
      </c>
    </row>
    <row r="37" spans="1:5" ht="22.5" customHeight="1" x14ac:dyDescent="0.25">
      <c r="A37" s="14" t="s">
        <v>17</v>
      </c>
      <c r="B37" s="13" t="s">
        <v>12</v>
      </c>
      <c r="C37" s="12">
        <v>8</v>
      </c>
      <c r="D37" s="15">
        <v>0</v>
      </c>
      <c r="E37" s="10">
        <f t="shared" si="2"/>
        <v>0</v>
      </c>
    </row>
    <row r="38" spans="1:5" ht="20.25" customHeight="1" x14ac:dyDescent="0.25">
      <c r="A38" s="14" t="s">
        <v>16</v>
      </c>
      <c r="B38" s="13" t="s">
        <v>14</v>
      </c>
      <c r="C38" s="12">
        <v>12</v>
      </c>
      <c r="D38" s="15">
        <v>0</v>
      </c>
      <c r="E38" s="10">
        <f t="shared" si="2"/>
        <v>0</v>
      </c>
    </row>
    <row r="39" spans="1:5" ht="30" customHeight="1" x14ac:dyDescent="0.25">
      <c r="A39" s="14" t="s">
        <v>15</v>
      </c>
      <c r="B39" s="13" t="s">
        <v>14</v>
      </c>
      <c r="C39" s="12">
        <v>6</v>
      </c>
      <c r="D39" s="15">
        <v>0</v>
      </c>
      <c r="E39" s="10">
        <f t="shared" si="2"/>
        <v>0</v>
      </c>
    </row>
    <row r="40" spans="1:5" x14ac:dyDescent="0.25">
      <c r="A40" s="14" t="s">
        <v>13</v>
      </c>
      <c r="B40" s="13" t="s">
        <v>12</v>
      </c>
      <c r="C40" s="12">
        <v>8</v>
      </c>
      <c r="D40" s="15">
        <v>0</v>
      </c>
      <c r="E40" s="10">
        <f t="shared" si="2"/>
        <v>0</v>
      </c>
    </row>
    <row r="41" spans="1:5" ht="23.25" customHeight="1" x14ac:dyDescent="0.25">
      <c r="A41" s="14" t="s">
        <v>74</v>
      </c>
      <c r="B41" s="13" t="s">
        <v>11</v>
      </c>
      <c r="C41" s="12">
        <v>1</v>
      </c>
      <c r="D41" s="15">
        <v>0</v>
      </c>
      <c r="E41" s="10">
        <f t="shared" si="2"/>
        <v>0</v>
      </c>
    </row>
    <row r="42" spans="1:5" ht="24" customHeight="1" x14ac:dyDescent="0.25">
      <c r="A42" s="19" t="s">
        <v>10</v>
      </c>
      <c r="B42" s="18"/>
      <c r="C42" s="17"/>
      <c r="D42" s="16"/>
      <c r="E42" s="16">
        <f>SUMIF(R43:R48,"&lt;&gt;NOR",E43:E48)</f>
        <v>0</v>
      </c>
    </row>
    <row r="43" spans="1:5" ht="18.75" customHeight="1" x14ac:dyDescent="0.25">
      <c r="A43" s="22" t="s">
        <v>9</v>
      </c>
      <c r="B43" s="31" t="s">
        <v>0</v>
      </c>
      <c r="C43" s="32">
        <v>1</v>
      </c>
      <c r="D43" s="15">
        <v>0</v>
      </c>
      <c r="E43" s="33">
        <f t="shared" ref="E43:E48" si="3">ROUND(C43*D43,2)</f>
        <v>0</v>
      </c>
    </row>
    <row r="44" spans="1:5" ht="18" customHeight="1" x14ac:dyDescent="0.25">
      <c r="A44" s="22" t="s">
        <v>8</v>
      </c>
      <c r="B44" s="31" t="s">
        <v>2</v>
      </c>
      <c r="C44" s="32">
        <v>3</v>
      </c>
      <c r="D44" s="15">
        <v>0</v>
      </c>
      <c r="E44" s="33">
        <f t="shared" si="3"/>
        <v>0</v>
      </c>
    </row>
    <row r="45" spans="1:5" ht="21" customHeight="1" x14ac:dyDescent="0.25">
      <c r="A45" s="22" t="s">
        <v>6</v>
      </c>
      <c r="B45" s="31" t="s">
        <v>4</v>
      </c>
      <c r="C45" s="32">
        <v>2</v>
      </c>
      <c r="D45" s="15">
        <v>0</v>
      </c>
      <c r="E45" s="33">
        <f t="shared" si="3"/>
        <v>0</v>
      </c>
    </row>
    <row r="46" spans="1:5" ht="18.75" customHeight="1" x14ac:dyDescent="0.25">
      <c r="A46" s="22" t="s">
        <v>5</v>
      </c>
      <c r="B46" s="31" t="s">
        <v>2</v>
      </c>
      <c r="C46" s="32">
        <v>2</v>
      </c>
      <c r="D46" s="15">
        <v>0</v>
      </c>
      <c r="E46" s="33">
        <f t="shared" si="3"/>
        <v>0</v>
      </c>
    </row>
    <row r="47" spans="1:5" x14ac:dyDescent="0.25">
      <c r="A47" s="22" t="s">
        <v>3</v>
      </c>
      <c r="B47" s="31" t="s">
        <v>2</v>
      </c>
      <c r="C47" s="32">
        <v>3</v>
      </c>
      <c r="D47" s="15">
        <v>0</v>
      </c>
      <c r="E47" s="33">
        <f t="shared" si="3"/>
        <v>0</v>
      </c>
    </row>
    <row r="48" spans="1:5" ht="24" customHeight="1" x14ac:dyDescent="0.25">
      <c r="A48" s="22" t="s">
        <v>1</v>
      </c>
      <c r="B48" s="31" t="s">
        <v>0</v>
      </c>
      <c r="C48" s="32">
        <v>1</v>
      </c>
      <c r="D48" s="11">
        <v>0</v>
      </c>
      <c r="E48" s="33">
        <f t="shared" si="3"/>
        <v>0</v>
      </c>
    </row>
    <row r="49" spans="1:8" x14ac:dyDescent="0.25">
      <c r="A49" s="4"/>
      <c r="B49" s="3"/>
      <c r="C49" s="2"/>
      <c r="D49" s="2"/>
      <c r="E49" s="2"/>
    </row>
    <row r="50" spans="1:8" x14ac:dyDescent="0.25">
      <c r="A50" s="9" t="s">
        <v>78</v>
      </c>
      <c r="B50" s="8"/>
      <c r="C50" s="7"/>
      <c r="D50" s="7"/>
      <c r="E50" s="6">
        <f>E8+E18+E26+E30+E42</f>
        <v>0</v>
      </c>
      <c r="H50" s="5"/>
    </row>
    <row r="51" spans="1:8" x14ac:dyDescent="0.25">
      <c r="A51" s="4"/>
      <c r="B51" s="3"/>
      <c r="C51" s="2"/>
      <c r="D51" s="2"/>
      <c r="E51" s="2"/>
    </row>
  </sheetData>
  <mergeCells count="4">
    <mergeCell ref="A1:E1"/>
    <mergeCell ref="A2:E2"/>
    <mergeCell ref="A3:E3"/>
    <mergeCell ref="A4:E4"/>
  </mergeCells>
  <pageMargins left="0.7" right="0.7" top="0.78740157499999996" bottom="0.78740157499999996"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27CC6-383D-48BD-82C1-5DC8A72C3474}">
  <sheetPr>
    <pageSetUpPr fitToPage="1"/>
  </sheetPr>
  <dimension ref="A1:R49"/>
  <sheetViews>
    <sheetView topLeftCell="A21" workbookViewId="0">
      <selection activeCell="D40" sqref="D40"/>
    </sheetView>
  </sheetViews>
  <sheetFormatPr defaultColWidth="9.140625" defaultRowHeight="15" x14ac:dyDescent="0.25"/>
  <cols>
    <col min="1" max="1" width="52" style="1" customWidth="1"/>
    <col min="2" max="2" width="5.5703125" style="1" customWidth="1"/>
    <col min="3" max="3" width="10.7109375" style="1" customWidth="1"/>
    <col min="4" max="4" width="9.140625" style="1"/>
    <col min="5" max="5" width="12.42578125" style="1" customWidth="1"/>
    <col min="6" max="7" width="9.140625" style="1"/>
    <col min="8" max="8" width="9.7109375" style="1" bestFit="1" customWidth="1"/>
    <col min="9" max="16384" width="9.140625" style="1"/>
  </cols>
  <sheetData>
    <row r="1" spans="1:18" ht="15.75" x14ac:dyDescent="0.25">
      <c r="A1" s="46"/>
      <c r="B1" s="46"/>
      <c r="C1" s="46"/>
      <c r="D1" s="46"/>
      <c r="E1" s="46"/>
    </row>
    <row r="2" spans="1:18" x14ac:dyDescent="0.25">
      <c r="A2" s="47" t="s">
        <v>36</v>
      </c>
      <c r="B2" s="47"/>
      <c r="C2" s="47"/>
      <c r="D2" s="47"/>
      <c r="E2" s="47"/>
    </row>
    <row r="3" spans="1:18" x14ac:dyDescent="0.25">
      <c r="A3" s="47" t="s">
        <v>68</v>
      </c>
      <c r="B3" s="48"/>
      <c r="C3" s="48"/>
      <c r="D3" s="48"/>
      <c r="E3" s="48"/>
    </row>
    <row r="4" spans="1:18" x14ac:dyDescent="0.25">
      <c r="A4" s="49" t="s">
        <v>35</v>
      </c>
      <c r="B4" s="49"/>
      <c r="C4" s="49"/>
      <c r="D4" s="49"/>
      <c r="E4" s="49"/>
    </row>
    <row r="5" spans="1:18" x14ac:dyDescent="0.25">
      <c r="A5" s="30"/>
      <c r="B5" s="30"/>
      <c r="C5" s="30"/>
      <c r="D5" s="30"/>
      <c r="E5" s="30"/>
    </row>
    <row r="6" spans="1:18" x14ac:dyDescent="0.25">
      <c r="A6" s="29" t="s">
        <v>34</v>
      </c>
      <c r="B6" s="28" t="s">
        <v>33</v>
      </c>
      <c r="C6" s="27" t="s">
        <v>32</v>
      </c>
      <c r="D6" s="27" t="s">
        <v>31</v>
      </c>
      <c r="E6" s="27" t="s">
        <v>30</v>
      </c>
      <c r="F6" s="23"/>
      <c r="G6" s="23"/>
      <c r="H6" s="23"/>
      <c r="I6" s="23"/>
      <c r="J6" s="23"/>
      <c r="K6" s="23"/>
      <c r="L6" s="23"/>
      <c r="M6" s="23"/>
      <c r="N6" s="23"/>
      <c r="O6" s="23"/>
      <c r="P6" s="23"/>
      <c r="Q6" s="23"/>
      <c r="R6" s="23"/>
    </row>
    <row r="7" spans="1:18" ht="75.75" customHeight="1" x14ac:dyDescent="0.25">
      <c r="A7" s="26" t="s">
        <v>60</v>
      </c>
      <c r="B7" s="25"/>
      <c r="C7" s="24"/>
      <c r="D7" s="24"/>
      <c r="E7" s="24"/>
      <c r="F7" s="23"/>
      <c r="G7" s="23"/>
      <c r="H7" s="23"/>
      <c r="I7" s="23"/>
      <c r="J7" s="23"/>
      <c r="K7" s="23"/>
      <c r="L7" s="23"/>
      <c r="M7" s="23"/>
      <c r="N7" s="23"/>
      <c r="O7" s="23"/>
      <c r="P7" s="23"/>
      <c r="Q7" s="23"/>
      <c r="R7" s="23"/>
    </row>
    <row r="8" spans="1:18" ht="16.5" customHeight="1" x14ac:dyDescent="0.25">
      <c r="A8" s="19" t="s">
        <v>39</v>
      </c>
      <c r="B8" s="18"/>
      <c r="C8" s="17"/>
      <c r="D8" s="16"/>
      <c r="E8" s="16">
        <f>E10+E11+E12+E13+E14+E15+E16+E17</f>
        <v>0</v>
      </c>
      <c r="F8" s="23"/>
      <c r="G8" s="23"/>
      <c r="H8" s="23"/>
      <c r="I8" s="23"/>
      <c r="J8" s="23"/>
      <c r="K8" s="23"/>
      <c r="L8" s="23"/>
      <c r="M8" s="23"/>
      <c r="N8" s="23"/>
      <c r="O8" s="23"/>
      <c r="P8" s="23"/>
      <c r="Q8" s="23"/>
      <c r="R8" s="23"/>
    </row>
    <row r="9" spans="1:18" ht="48.75" customHeight="1" x14ac:dyDescent="0.25">
      <c r="A9" s="22" t="s">
        <v>29</v>
      </c>
      <c r="B9" s="31"/>
      <c r="C9" s="32"/>
      <c r="D9" s="21"/>
      <c r="E9" s="33"/>
    </row>
    <row r="10" spans="1:18" ht="16.5" customHeight="1" x14ac:dyDescent="0.25">
      <c r="A10" s="22" t="s">
        <v>77</v>
      </c>
      <c r="B10" s="31" t="s">
        <v>12</v>
      </c>
      <c r="C10" s="32">
        <v>1</v>
      </c>
      <c r="D10" s="20">
        <v>0</v>
      </c>
      <c r="E10" s="33">
        <f>ROUND(C10*D10,2)</f>
        <v>0</v>
      </c>
    </row>
    <row r="11" spans="1:18" ht="18.75" customHeight="1" x14ac:dyDescent="0.25">
      <c r="A11" s="34" t="s">
        <v>40</v>
      </c>
      <c r="B11" s="35" t="s">
        <v>12</v>
      </c>
      <c r="C11" s="36">
        <v>1</v>
      </c>
      <c r="D11" s="15">
        <v>0</v>
      </c>
      <c r="E11" s="37">
        <f t="shared" ref="E11:E17" si="0">ROUND(C11*D11,2)</f>
        <v>0</v>
      </c>
    </row>
    <row r="12" spans="1:18" ht="18.75" customHeight="1" x14ac:dyDescent="0.25">
      <c r="A12" s="34" t="s">
        <v>41</v>
      </c>
      <c r="B12" s="35" t="s">
        <v>12</v>
      </c>
      <c r="C12" s="36">
        <v>1</v>
      </c>
      <c r="D12" s="15">
        <v>0</v>
      </c>
      <c r="E12" s="37">
        <f t="shared" si="0"/>
        <v>0</v>
      </c>
    </row>
    <row r="13" spans="1:18" ht="18.75" customHeight="1" x14ac:dyDescent="0.25">
      <c r="A13" s="34" t="s">
        <v>42</v>
      </c>
      <c r="B13" s="35" t="s">
        <v>12</v>
      </c>
      <c r="C13" s="36">
        <v>1</v>
      </c>
      <c r="D13" s="15">
        <v>0</v>
      </c>
      <c r="E13" s="37">
        <f t="shared" si="0"/>
        <v>0</v>
      </c>
    </row>
    <row r="14" spans="1:18" ht="18.75" customHeight="1" x14ac:dyDescent="0.25">
      <c r="A14" s="34" t="s">
        <v>43</v>
      </c>
      <c r="B14" s="35" t="s">
        <v>12</v>
      </c>
      <c r="C14" s="36">
        <v>24</v>
      </c>
      <c r="D14" s="15">
        <v>0</v>
      </c>
      <c r="E14" s="37">
        <f t="shared" si="0"/>
        <v>0</v>
      </c>
    </row>
    <row r="15" spans="1:18" ht="18.75" customHeight="1" x14ac:dyDescent="0.25">
      <c r="A15" s="34" t="s">
        <v>44</v>
      </c>
      <c r="B15" s="35" t="s">
        <v>12</v>
      </c>
      <c r="C15" s="36">
        <v>3</v>
      </c>
      <c r="D15" s="15">
        <v>0</v>
      </c>
      <c r="E15" s="37">
        <f t="shared" si="0"/>
        <v>0</v>
      </c>
    </row>
    <row r="16" spans="1:18" ht="18.75" customHeight="1" x14ac:dyDescent="0.25">
      <c r="A16" s="34" t="s">
        <v>45</v>
      </c>
      <c r="B16" s="35" t="s">
        <v>2</v>
      </c>
      <c r="C16" s="36">
        <v>20</v>
      </c>
      <c r="D16" s="15">
        <v>0</v>
      </c>
      <c r="E16" s="37">
        <f t="shared" si="0"/>
        <v>0</v>
      </c>
    </row>
    <row r="17" spans="1:5" ht="18.75" customHeight="1" x14ac:dyDescent="0.25">
      <c r="A17" s="34" t="s">
        <v>46</v>
      </c>
      <c r="B17" s="35" t="s">
        <v>2</v>
      </c>
      <c r="C17" s="36">
        <v>2</v>
      </c>
      <c r="D17" s="15">
        <v>0</v>
      </c>
      <c r="E17" s="37">
        <f t="shared" si="0"/>
        <v>0</v>
      </c>
    </row>
    <row r="18" spans="1:5" ht="19.5" customHeight="1" x14ac:dyDescent="0.25">
      <c r="A18" s="19" t="s">
        <v>28</v>
      </c>
      <c r="B18" s="18"/>
      <c r="C18" s="17"/>
      <c r="D18" s="16"/>
      <c r="E18" s="16">
        <f>SUMIF(R19:R21,"&lt;&gt;NOR",E19:E21)</f>
        <v>0</v>
      </c>
    </row>
    <row r="19" spans="1:5" ht="19.5" customHeight="1" x14ac:dyDescent="0.25">
      <c r="A19" s="22" t="s">
        <v>66</v>
      </c>
      <c r="B19" s="31" t="s">
        <v>12</v>
      </c>
      <c r="C19" s="32">
        <v>24</v>
      </c>
      <c r="D19" s="20">
        <v>0</v>
      </c>
      <c r="E19" s="33">
        <f>ROUND(C19*D19,2)</f>
        <v>0</v>
      </c>
    </row>
    <row r="20" spans="1:5" ht="19.5" customHeight="1" x14ac:dyDescent="0.25">
      <c r="A20" s="22" t="s">
        <v>52</v>
      </c>
      <c r="B20" s="31" t="s">
        <v>12</v>
      </c>
      <c r="C20" s="32">
        <v>1</v>
      </c>
      <c r="D20" s="20">
        <v>0</v>
      </c>
      <c r="E20" s="33">
        <f t="shared" ref="E20:E21" si="1">ROUND(C20*D20,2)</f>
        <v>0</v>
      </c>
    </row>
    <row r="21" spans="1:5" ht="19.5" customHeight="1" x14ac:dyDescent="0.25">
      <c r="A21" s="22" t="s">
        <v>64</v>
      </c>
      <c r="B21" s="31" t="s">
        <v>12</v>
      </c>
      <c r="C21" s="32">
        <v>24</v>
      </c>
      <c r="D21" s="20">
        <v>0</v>
      </c>
      <c r="E21" s="33">
        <f t="shared" si="1"/>
        <v>0</v>
      </c>
    </row>
    <row r="22" spans="1:5" ht="17.25" customHeight="1" x14ac:dyDescent="0.25">
      <c r="A22" s="19" t="s">
        <v>27</v>
      </c>
      <c r="B22" s="18"/>
      <c r="C22" s="17"/>
      <c r="D22" s="16"/>
      <c r="E22" s="16">
        <f>SUMIF(R23:R26,"&lt;&gt;NOR",E23:E26)</f>
        <v>0</v>
      </c>
    </row>
    <row r="23" spans="1:5" ht="19.5" customHeight="1" x14ac:dyDescent="0.25">
      <c r="A23" s="14" t="s">
        <v>56</v>
      </c>
      <c r="B23" s="13" t="s">
        <v>12</v>
      </c>
      <c r="C23" s="12">
        <v>1</v>
      </c>
      <c r="D23" s="20">
        <v>0</v>
      </c>
      <c r="E23" s="10">
        <f>ROUND(C23*D23,2)</f>
        <v>0</v>
      </c>
    </row>
    <row r="24" spans="1:5" ht="19.5" customHeight="1" x14ac:dyDescent="0.25">
      <c r="A24" s="22" t="s">
        <v>57</v>
      </c>
      <c r="B24" s="31" t="s">
        <v>12</v>
      </c>
      <c r="C24" s="32">
        <v>1</v>
      </c>
      <c r="D24" s="20">
        <v>0</v>
      </c>
      <c r="E24" s="10">
        <f>ROUND(C24*D24,2)</f>
        <v>0</v>
      </c>
    </row>
    <row r="25" spans="1:5" ht="16.5" customHeight="1" x14ac:dyDescent="0.25">
      <c r="A25" s="22" t="s">
        <v>26</v>
      </c>
      <c r="B25" s="31" t="s">
        <v>58</v>
      </c>
      <c r="C25" s="32">
        <v>56</v>
      </c>
      <c r="D25" s="20">
        <v>0</v>
      </c>
      <c r="E25" s="33">
        <f>ROUND(C25*D25,2)</f>
        <v>0</v>
      </c>
    </row>
    <row r="26" spans="1:5" ht="17.25" customHeight="1" x14ac:dyDescent="0.25">
      <c r="A26" s="22" t="s">
        <v>25</v>
      </c>
      <c r="B26" s="31" t="s">
        <v>58</v>
      </c>
      <c r="C26" s="32">
        <v>56</v>
      </c>
      <c r="D26" s="20">
        <v>0</v>
      </c>
      <c r="E26" s="33">
        <f>ROUND(C26*D26,2)</f>
        <v>0</v>
      </c>
    </row>
    <row r="27" spans="1:5" ht="21.75" customHeight="1" x14ac:dyDescent="0.25">
      <c r="A27" s="19" t="s">
        <v>24</v>
      </c>
      <c r="B27" s="18"/>
      <c r="C27" s="17"/>
      <c r="D27" s="16"/>
      <c r="E27" s="16">
        <f>SUMIF(R28:R38,"&lt;&gt;NOR",E28:E38)</f>
        <v>0</v>
      </c>
    </row>
    <row r="28" spans="1:5" ht="21" customHeight="1" x14ac:dyDescent="0.25">
      <c r="A28" s="14" t="s">
        <v>23</v>
      </c>
      <c r="B28" s="13" t="s">
        <v>14</v>
      </c>
      <c r="C28" s="12">
        <v>850</v>
      </c>
      <c r="D28" s="15">
        <v>0</v>
      </c>
      <c r="E28" s="10">
        <f t="shared" ref="E28:E38" si="2">ROUND(C28*D28,2)</f>
        <v>0</v>
      </c>
    </row>
    <row r="29" spans="1:5" ht="22.5" customHeight="1" x14ac:dyDescent="0.25">
      <c r="A29" s="14" t="s">
        <v>22</v>
      </c>
      <c r="B29" s="13" t="s">
        <v>14</v>
      </c>
      <c r="C29" s="12">
        <v>100</v>
      </c>
      <c r="D29" s="15">
        <v>0</v>
      </c>
      <c r="E29" s="10">
        <f t="shared" si="2"/>
        <v>0</v>
      </c>
    </row>
    <row r="30" spans="1:5" ht="19.5" customHeight="1" x14ac:dyDescent="0.25">
      <c r="A30" s="14" t="s">
        <v>21</v>
      </c>
      <c r="B30" s="13" t="s">
        <v>14</v>
      </c>
      <c r="C30" s="12">
        <v>60</v>
      </c>
      <c r="D30" s="15">
        <v>0</v>
      </c>
      <c r="E30" s="10">
        <f t="shared" si="2"/>
        <v>0</v>
      </c>
    </row>
    <row r="31" spans="1:5" ht="18" customHeight="1" x14ac:dyDescent="0.25">
      <c r="A31" s="14" t="s">
        <v>20</v>
      </c>
      <c r="B31" s="13" t="s">
        <v>14</v>
      </c>
      <c r="C31" s="12">
        <v>110</v>
      </c>
      <c r="D31" s="15">
        <v>0</v>
      </c>
      <c r="E31" s="10">
        <f t="shared" si="2"/>
        <v>0</v>
      </c>
    </row>
    <row r="32" spans="1:5" ht="18.75" customHeight="1" x14ac:dyDescent="0.25">
      <c r="A32" s="14" t="s">
        <v>19</v>
      </c>
      <c r="B32" s="13" t="s">
        <v>12</v>
      </c>
      <c r="C32" s="12">
        <v>110</v>
      </c>
      <c r="D32" s="15">
        <v>0</v>
      </c>
      <c r="E32" s="10">
        <f t="shared" si="2"/>
        <v>0</v>
      </c>
    </row>
    <row r="33" spans="1:8" ht="18" customHeight="1" x14ac:dyDescent="0.25">
      <c r="A33" s="14" t="s">
        <v>18</v>
      </c>
      <c r="B33" s="13" t="s">
        <v>12</v>
      </c>
      <c r="C33" s="12">
        <v>110</v>
      </c>
      <c r="D33" s="15">
        <v>0</v>
      </c>
      <c r="E33" s="10">
        <f t="shared" si="2"/>
        <v>0</v>
      </c>
    </row>
    <row r="34" spans="1:8" ht="22.5" customHeight="1" x14ac:dyDescent="0.25">
      <c r="A34" s="14" t="s">
        <v>17</v>
      </c>
      <c r="B34" s="13" t="s">
        <v>12</v>
      </c>
      <c r="C34" s="12">
        <v>40</v>
      </c>
      <c r="D34" s="15">
        <v>0</v>
      </c>
      <c r="E34" s="10">
        <f t="shared" si="2"/>
        <v>0</v>
      </c>
    </row>
    <row r="35" spans="1:8" ht="20.25" customHeight="1" x14ac:dyDescent="0.25">
      <c r="A35" s="14" t="s">
        <v>16</v>
      </c>
      <c r="B35" s="13" t="s">
        <v>14</v>
      </c>
      <c r="C35" s="12">
        <v>100</v>
      </c>
      <c r="D35" s="15">
        <v>0</v>
      </c>
      <c r="E35" s="10">
        <f t="shared" si="2"/>
        <v>0</v>
      </c>
    </row>
    <row r="36" spans="1:8" ht="30" customHeight="1" x14ac:dyDescent="0.25">
      <c r="A36" s="14" t="s">
        <v>15</v>
      </c>
      <c r="B36" s="13" t="s">
        <v>14</v>
      </c>
      <c r="C36" s="12">
        <v>60</v>
      </c>
      <c r="D36" s="15">
        <v>0</v>
      </c>
      <c r="E36" s="10">
        <f t="shared" si="2"/>
        <v>0</v>
      </c>
    </row>
    <row r="37" spans="1:8" x14ac:dyDescent="0.25">
      <c r="A37" s="14" t="s">
        <v>69</v>
      </c>
      <c r="B37" s="13" t="s">
        <v>12</v>
      </c>
      <c r="C37" s="12">
        <v>24</v>
      </c>
      <c r="D37" s="15">
        <v>0</v>
      </c>
      <c r="E37" s="10">
        <f t="shared" si="2"/>
        <v>0</v>
      </c>
    </row>
    <row r="38" spans="1:8" ht="23.25" customHeight="1" x14ac:dyDescent="0.25">
      <c r="A38" s="14" t="s">
        <v>74</v>
      </c>
      <c r="B38" s="13" t="s">
        <v>11</v>
      </c>
      <c r="C38" s="12">
        <v>1</v>
      </c>
      <c r="D38" s="15">
        <v>0</v>
      </c>
      <c r="E38" s="10">
        <f t="shared" si="2"/>
        <v>0</v>
      </c>
    </row>
    <row r="39" spans="1:8" ht="24" customHeight="1" x14ac:dyDescent="0.25">
      <c r="A39" s="19" t="s">
        <v>10</v>
      </c>
      <c r="B39" s="18"/>
      <c r="C39" s="17"/>
      <c r="D39" s="16"/>
      <c r="E39" s="16">
        <f>SUMIF(R40:R46,"&lt;&gt;NOR",E40:E46)</f>
        <v>0</v>
      </c>
    </row>
    <row r="40" spans="1:8" ht="18.75" customHeight="1" x14ac:dyDescent="0.25">
      <c r="A40" s="22" t="s">
        <v>9</v>
      </c>
      <c r="B40" s="31" t="s">
        <v>0</v>
      </c>
      <c r="C40" s="32">
        <v>1</v>
      </c>
      <c r="D40" s="15">
        <v>0</v>
      </c>
      <c r="E40" s="33">
        <f t="shared" ref="E40:E46" si="3">ROUND(C40*D40,2)</f>
        <v>0</v>
      </c>
    </row>
    <row r="41" spans="1:8" ht="18" customHeight="1" x14ac:dyDescent="0.25">
      <c r="A41" s="22" t="s">
        <v>8</v>
      </c>
      <c r="B41" s="31" t="s">
        <v>2</v>
      </c>
      <c r="C41" s="32">
        <v>16</v>
      </c>
      <c r="D41" s="15">
        <v>0</v>
      </c>
      <c r="E41" s="33">
        <f t="shared" si="3"/>
        <v>0</v>
      </c>
    </row>
    <row r="42" spans="1:8" ht="18.75" customHeight="1" x14ac:dyDescent="0.25">
      <c r="A42" s="22" t="s">
        <v>7</v>
      </c>
      <c r="B42" s="31" t="s">
        <v>0</v>
      </c>
      <c r="C42" s="32">
        <v>1</v>
      </c>
      <c r="D42" s="15">
        <v>0</v>
      </c>
      <c r="E42" s="33">
        <f t="shared" si="3"/>
        <v>0</v>
      </c>
    </row>
    <row r="43" spans="1:8" ht="21" customHeight="1" x14ac:dyDescent="0.25">
      <c r="A43" s="22" t="s">
        <v>6</v>
      </c>
      <c r="B43" s="31" t="s">
        <v>4</v>
      </c>
      <c r="C43" s="32">
        <v>8</v>
      </c>
      <c r="D43" s="15">
        <v>0</v>
      </c>
      <c r="E43" s="33">
        <f t="shared" si="3"/>
        <v>0</v>
      </c>
    </row>
    <row r="44" spans="1:8" ht="18.75" customHeight="1" x14ac:dyDescent="0.25">
      <c r="A44" s="22" t="s">
        <v>5</v>
      </c>
      <c r="B44" s="31" t="s">
        <v>2</v>
      </c>
      <c r="C44" s="32">
        <v>6</v>
      </c>
      <c r="D44" s="15">
        <v>0</v>
      </c>
      <c r="E44" s="33">
        <f t="shared" si="3"/>
        <v>0</v>
      </c>
    </row>
    <row r="45" spans="1:8" x14ac:dyDescent="0.25">
      <c r="A45" s="22" t="s">
        <v>3</v>
      </c>
      <c r="B45" s="31" t="s">
        <v>2</v>
      </c>
      <c r="C45" s="32">
        <v>6</v>
      </c>
      <c r="D45" s="15">
        <v>0</v>
      </c>
      <c r="E45" s="33">
        <f t="shared" si="3"/>
        <v>0</v>
      </c>
    </row>
    <row r="46" spans="1:8" ht="24" customHeight="1" x14ac:dyDescent="0.25">
      <c r="A46" s="22" t="s">
        <v>1</v>
      </c>
      <c r="B46" s="31" t="s">
        <v>0</v>
      </c>
      <c r="C46" s="32">
        <v>1</v>
      </c>
      <c r="D46" s="11">
        <v>0</v>
      </c>
      <c r="E46" s="33">
        <f t="shared" si="3"/>
        <v>0</v>
      </c>
    </row>
    <row r="47" spans="1:8" x14ac:dyDescent="0.25">
      <c r="A47" s="4"/>
      <c r="B47" s="3"/>
      <c r="C47" s="2"/>
      <c r="D47" s="2"/>
      <c r="E47" s="2"/>
    </row>
    <row r="48" spans="1:8" x14ac:dyDescent="0.25">
      <c r="A48" s="9" t="s">
        <v>78</v>
      </c>
      <c r="B48" s="8"/>
      <c r="C48" s="7"/>
      <c r="D48" s="7"/>
      <c r="E48" s="6">
        <f>E8+E18+E22+E27+E39</f>
        <v>0</v>
      </c>
      <c r="H48" s="5"/>
    </row>
    <row r="49" spans="1:5" x14ac:dyDescent="0.25">
      <c r="A49" s="4"/>
      <c r="B49" s="3"/>
      <c r="C49" s="2"/>
      <c r="D49" s="2"/>
      <c r="E49" s="2"/>
    </row>
  </sheetData>
  <mergeCells count="4">
    <mergeCell ref="A1:E1"/>
    <mergeCell ref="A2:E2"/>
    <mergeCell ref="A3:E3"/>
    <mergeCell ref="A4:E4"/>
  </mergeCells>
  <pageMargins left="0.7" right="0.7" top="0.78740157499999996" bottom="0.78740157499999996"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A4924-8068-49B8-91AB-4D3677E7DD19}">
  <sheetPr>
    <pageSetUpPr fitToPage="1"/>
  </sheetPr>
  <dimension ref="A1:R54"/>
  <sheetViews>
    <sheetView topLeftCell="A27" workbookViewId="0">
      <selection activeCell="D45" sqref="D45"/>
    </sheetView>
  </sheetViews>
  <sheetFormatPr defaultColWidth="9.140625" defaultRowHeight="15" x14ac:dyDescent="0.25"/>
  <cols>
    <col min="1" max="1" width="47.5703125" style="1" customWidth="1"/>
    <col min="2" max="2" width="5.5703125" style="1" customWidth="1"/>
    <col min="3" max="3" width="10.7109375" style="1" customWidth="1"/>
    <col min="4" max="4" width="9.140625" style="1"/>
    <col min="5" max="5" width="12.42578125" style="1" customWidth="1"/>
    <col min="6" max="7" width="9.140625" style="1"/>
    <col min="8" max="8" width="9.7109375" style="1" bestFit="1" customWidth="1"/>
    <col min="9" max="16384" width="9.140625" style="1"/>
  </cols>
  <sheetData>
    <row r="1" spans="1:18" ht="15.75" x14ac:dyDescent="0.25">
      <c r="A1" s="46"/>
      <c r="B1" s="46"/>
      <c r="C1" s="46"/>
      <c r="D1" s="46"/>
      <c r="E1" s="46"/>
    </row>
    <row r="2" spans="1:18" x14ac:dyDescent="0.25">
      <c r="A2" s="47" t="s">
        <v>36</v>
      </c>
      <c r="B2" s="47"/>
      <c r="C2" s="47"/>
      <c r="D2" s="47"/>
      <c r="E2" s="47"/>
    </row>
    <row r="3" spans="1:18" x14ac:dyDescent="0.25">
      <c r="A3" s="47" t="s">
        <v>70</v>
      </c>
      <c r="B3" s="48"/>
      <c r="C3" s="48"/>
      <c r="D3" s="48"/>
      <c r="E3" s="48"/>
    </row>
    <row r="4" spans="1:18" x14ac:dyDescent="0.25">
      <c r="A4" s="49" t="s">
        <v>35</v>
      </c>
      <c r="B4" s="49"/>
      <c r="C4" s="49"/>
      <c r="D4" s="49"/>
      <c r="E4" s="49"/>
    </row>
    <row r="5" spans="1:18" x14ac:dyDescent="0.25">
      <c r="A5" s="30"/>
      <c r="B5" s="30"/>
      <c r="C5" s="30"/>
      <c r="D5" s="30"/>
      <c r="E5" s="30"/>
    </row>
    <row r="6" spans="1:18" x14ac:dyDescent="0.25">
      <c r="A6" s="29" t="s">
        <v>34</v>
      </c>
      <c r="B6" s="28" t="s">
        <v>33</v>
      </c>
      <c r="C6" s="27" t="s">
        <v>32</v>
      </c>
      <c r="D6" s="27" t="s">
        <v>31</v>
      </c>
      <c r="E6" s="27" t="s">
        <v>30</v>
      </c>
      <c r="F6" s="23"/>
      <c r="G6" s="23"/>
      <c r="H6" s="23"/>
      <c r="I6" s="23"/>
      <c r="J6" s="23"/>
      <c r="K6" s="23"/>
      <c r="L6" s="23"/>
      <c r="M6" s="23"/>
      <c r="N6" s="23"/>
      <c r="O6" s="23"/>
      <c r="P6" s="23"/>
      <c r="Q6" s="23"/>
      <c r="R6" s="23"/>
    </row>
    <row r="7" spans="1:18" ht="75.75" customHeight="1" x14ac:dyDescent="0.25">
      <c r="A7" s="26" t="s">
        <v>71</v>
      </c>
      <c r="B7" s="25"/>
      <c r="C7" s="24"/>
      <c r="D7" s="24"/>
      <c r="E7" s="24"/>
      <c r="F7" s="23"/>
      <c r="G7" s="23"/>
      <c r="H7" s="23"/>
      <c r="I7" s="23"/>
      <c r="J7" s="23"/>
      <c r="K7" s="23"/>
      <c r="L7" s="23"/>
      <c r="M7" s="23"/>
      <c r="N7" s="23"/>
      <c r="O7" s="23"/>
      <c r="P7" s="23"/>
      <c r="Q7" s="23"/>
      <c r="R7" s="23"/>
    </row>
    <row r="8" spans="1:18" ht="16.5" customHeight="1" x14ac:dyDescent="0.25">
      <c r="A8" s="19" t="s">
        <v>39</v>
      </c>
      <c r="B8" s="18"/>
      <c r="C8" s="17"/>
      <c r="D8" s="16"/>
      <c r="E8" s="16">
        <f>E10+E11+E12+E13+E14+E15+E16+E17</f>
        <v>0</v>
      </c>
      <c r="F8" s="23"/>
      <c r="G8" s="23"/>
      <c r="H8" s="23"/>
      <c r="I8" s="23"/>
      <c r="J8" s="23"/>
      <c r="K8" s="23"/>
      <c r="L8" s="23"/>
      <c r="M8" s="23"/>
      <c r="N8" s="23"/>
      <c r="O8" s="23"/>
      <c r="P8" s="23"/>
      <c r="Q8" s="23"/>
      <c r="R8" s="23"/>
    </row>
    <row r="9" spans="1:18" ht="48.75" customHeight="1" x14ac:dyDescent="0.25">
      <c r="A9" s="22" t="s">
        <v>29</v>
      </c>
      <c r="B9" s="31"/>
      <c r="C9" s="32"/>
      <c r="D9" s="21"/>
      <c r="E9" s="33"/>
    </row>
    <row r="10" spans="1:18" ht="16.5" customHeight="1" x14ac:dyDescent="0.25">
      <c r="A10" s="22" t="s">
        <v>61</v>
      </c>
      <c r="B10" s="31" t="s">
        <v>12</v>
      </c>
      <c r="C10" s="32">
        <v>1</v>
      </c>
      <c r="D10" s="20">
        <v>0</v>
      </c>
      <c r="E10" s="33">
        <f>ROUND(C10*D10,2)</f>
        <v>0</v>
      </c>
    </row>
    <row r="11" spans="1:18" ht="18.75" customHeight="1" x14ac:dyDescent="0.25">
      <c r="A11" s="34" t="s">
        <v>40</v>
      </c>
      <c r="B11" s="35" t="s">
        <v>12</v>
      </c>
      <c r="C11" s="36">
        <v>1</v>
      </c>
      <c r="D11" s="15">
        <v>0</v>
      </c>
      <c r="E11" s="37">
        <f t="shared" ref="E11:E17" si="0">ROUND(C11*D11,2)</f>
        <v>0</v>
      </c>
    </row>
    <row r="12" spans="1:18" ht="18.75" customHeight="1" x14ac:dyDescent="0.25">
      <c r="A12" s="34" t="s">
        <v>41</v>
      </c>
      <c r="B12" s="35" t="s">
        <v>12</v>
      </c>
      <c r="C12" s="36">
        <v>1</v>
      </c>
      <c r="D12" s="15">
        <v>0</v>
      </c>
      <c r="E12" s="37">
        <f t="shared" si="0"/>
        <v>0</v>
      </c>
    </row>
    <row r="13" spans="1:18" ht="18.75" customHeight="1" x14ac:dyDescent="0.25">
      <c r="A13" s="34" t="s">
        <v>42</v>
      </c>
      <c r="B13" s="35" t="s">
        <v>12</v>
      </c>
      <c r="C13" s="36">
        <v>1</v>
      </c>
      <c r="D13" s="15">
        <v>0</v>
      </c>
      <c r="E13" s="37">
        <f t="shared" si="0"/>
        <v>0</v>
      </c>
    </row>
    <row r="14" spans="1:18" ht="18.75" customHeight="1" x14ac:dyDescent="0.25">
      <c r="A14" s="34" t="s">
        <v>43</v>
      </c>
      <c r="B14" s="35" t="s">
        <v>12</v>
      </c>
      <c r="C14" s="36">
        <v>2</v>
      </c>
      <c r="D14" s="15">
        <v>0</v>
      </c>
      <c r="E14" s="37">
        <f t="shared" si="0"/>
        <v>0</v>
      </c>
    </row>
    <row r="15" spans="1:18" ht="18.75" customHeight="1" x14ac:dyDescent="0.25">
      <c r="A15" s="34" t="s">
        <v>44</v>
      </c>
      <c r="B15" s="35" t="s">
        <v>12</v>
      </c>
      <c r="C15" s="36">
        <v>1</v>
      </c>
      <c r="D15" s="15">
        <v>0</v>
      </c>
      <c r="E15" s="37">
        <f t="shared" si="0"/>
        <v>0</v>
      </c>
    </row>
    <row r="16" spans="1:18" ht="18.75" customHeight="1" x14ac:dyDescent="0.25">
      <c r="A16" s="34" t="s">
        <v>45</v>
      </c>
      <c r="B16" s="35" t="s">
        <v>2</v>
      </c>
      <c r="C16" s="36">
        <v>14</v>
      </c>
      <c r="D16" s="15">
        <v>0</v>
      </c>
      <c r="E16" s="37">
        <f t="shared" si="0"/>
        <v>0</v>
      </c>
    </row>
    <row r="17" spans="1:5" ht="18.75" customHeight="1" x14ac:dyDescent="0.25">
      <c r="A17" s="34" t="s">
        <v>46</v>
      </c>
      <c r="B17" s="35" t="s">
        <v>2</v>
      </c>
      <c r="C17" s="36">
        <v>1</v>
      </c>
      <c r="D17" s="15">
        <v>0</v>
      </c>
      <c r="E17" s="37">
        <f t="shared" si="0"/>
        <v>0</v>
      </c>
    </row>
    <row r="18" spans="1:5" ht="19.5" customHeight="1" x14ac:dyDescent="0.25">
      <c r="A18" s="19" t="s">
        <v>28</v>
      </c>
      <c r="B18" s="18"/>
      <c r="C18" s="17"/>
      <c r="D18" s="16"/>
      <c r="E18" s="16">
        <f>SUMIF(R19:R26,"&lt;&gt;NOR",E19:E26)</f>
        <v>0</v>
      </c>
    </row>
    <row r="19" spans="1:5" ht="19.5" customHeight="1" x14ac:dyDescent="0.25">
      <c r="A19" s="22" t="s">
        <v>47</v>
      </c>
      <c r="B19" s="31" t="s">
        <v>12</v>
      </c>
      <c r="C19" s="32">
        <v>4</v>
      </c>
      <c r="D19" s="20">
        <v>0</v>
      </c>
      <c r="E19" s="33">
        <f>ROUND(C19*D19,2)</f>
        <v>0</v>
      </c>
    </row>
    <row r="20" spans="1:5" ht="19.5" customHeight="1" x14ac:dyDescent="0.25">
      <c r="A20" s="22" t="s">
        <v>48</v>
      </c>
      <c r="B20" s="31" t="s">
        <v>12</v>
      </c>
      <c r="C20" s="32">
        <v>1</v>
      </c>
      <c r="D20" s="20">
        <v>0</v>
      </c>
      <c r="E20" s="33">
        <f>ROUND(C20*D20,2)</f>
        <v>0</v>
      </c>
    </row>
    <row r="21" spans="1:5" ht="19.5" customHeight="1" x14ac:dyDescent="0.25">
      <c r="A21" s="22" t="s">
        <v>49</v>
      </c>
      <c r="B21" s="31" t="s">
        <v>12</v>
      </c>
      <c r="C21" s="32">
        <v>1</v>
      </c>
      <c r="D21" s="20">
        <v>0</v>
      </c>
      <c r="E21" s="33">
        <f t="shared" ref="E21:E26" si="1">ROUND(C21*D21,2)</f>
        <v>0</v>
      </c>
    </row>
    <row r="22" spans="1:5" ht="19.5" customHeight="1" x14ac:dyDescent="0.25">
      <c r="A22" s="22" t="s">
        <v>50</v>
      </c>
      <c r="B22" s="31" t="s">
        <v>12</v>
      </c>
      <c r="C22" s="32">
        <v>1</v>
      </c>
      <c r="D22" s="20">
        <v>0</v>
      </c>
      <c r="E22" s="33">
        <f t="shared" si="1"/>
        <v>0</v>
      </c>
    </row>
    <row r="23" spans="1:5" ht="19.5" customHeight="1" x14ac:dyDescent="0.25">
      <c r="A23" s="22" t="s">
        <v>51</v>
      </c>
      <c r="B23" s="31" t="s">
        <v>12</v>
      </c>
      <c r="C23" s="32">
        <v>1</v>
      </c>
      <c r="D23" s="20">
        <v>0</v>
      </c>
      <c r="E23" s="33">
        <f t="shared" si="1"/>
        <v>0</v>
      </c>
    </row>
    <row r="24" spans="1:5" ht="19.5" customHeight="1" x14ac:dyDescent="0.25">
      <c r="A24" s="22" t="s">
        <v>52</v>
      </c>
      <c r="B24" s="31" t="s">
        <v>12</v>
      </c>
      <c r="C24" s="32">
        <v>1</v>
      </c>
      <c r="D24" s="20">
        <v>0</v>
      </c>
      <c r="E24" s="33">
        <f t="shared" si="1"/>
        <v>0</v>
      </c>
    </row>
    <row r="25" spans="1:5" ht="19.5" customHeight="1" x14ac:dyDescent="0.25">
      <c r="A25" s="22" t="s">
        <v>53</v>
      </c>
      <c r="B25" s="31" t="s">
        <v>12</v>
      </c>
      <c r="C25" s="32">
        <v>1</v>
      </c>
      <c r="D25" s="20">
        <v>0</v>
      </c>
      <c r="E25" s="33">
        <f t="shared" si="1"/>
        <v>0</v>
      </c>
    </row>
    <row r="26" spans="1:5" ht="19.5" customHeight="1" x14ac:dyDescent="0.25">
      <c r="A26" s="22" t="s">
        <v>54</v>
      </c>
      <c r="B26" s="31" t="s">
        <v>12</v>
      </c>
      <c r="C26" s="32">
        <v>4</v>
      </c>
      <c r="D26" s="20">
        <v>0</v>
      </c>
      <c r="E26" s="33">
        <f t="shared" si="1"/>
        <v>0</v>
      </c>
    </row>
    <row r="27" spans="1:5" ht="17.25" customHeight="1" x14ac:dyDescent="0.25">
      <c r="A27" s="19" t="s">
        <v>27</v>
      </c>
      <c r="B27" s="18"/>
      <c r="C27" s="17"/>
      <c r="D27" s="16"/>
      <c r="E27" s="16">
        <f>SUMIF(R28:R31,"&lt;&gt;NOR",E28:E31)</f>
        <v>0</v>
      </c>
    </row>
    <row r="28" spans="1:5" ht="19.5" customHeight="1" x14ac:dyDescent="0.25">
      <c r="A28" s="14" t="s">
        <v>56</v>
      </c>
      <c r="B28" s="13" t="s">
        <v>12</v>
      </c>
      <c r="C28" s="12">
        <v>1</v>
      </c>
      <c r="D28" s="20">
        <v>0</v>
      </c>
      <c r="E28" s="10">
        <f>ROUND(C28*D28,2)</f>
        <v>0</v>
      </c>
    </row>
    <row r="29" spans="1:5" ht="19.5" customHeight="1" x14ac:dyDescent="0.25">
      <c r="A29" s="22" t="s">
        <v>57</v>
      </c>
      <c r="B29" s="31" t="s">
        <v>12</v>
      </c>
      <c r="C29" s="32">
        <v>1</v>
      </c>
      <c r="D29" s="20">
        <v>0</v>
      </c>
      <c r="E29" s="10">
        <f>ROUND(C29*D29,2)</f>
        <v>0</v>
      </c>
    </row>
    <row r="30" spans="1:5" ht="16.5" customHeight="1" x14ac:dyDescent="0.25">
      <c r="A30" s="22" t="s">
        <v>26</v>
      </c>
      <c r="B30" s="31" t="s">
        <v>58</v>
      </c>
      <c r="C30" s="32">
        <v>32</v>
      </c>
      <c r="D30" s="20">
        <v>0</v>
      </c>
      <c r="E30" s="33">
        <f>ROUND(C30*D30,2)</f>
        <v>0</v>
      </c>
    </row>
    <row r="31" spans="1:5" ht="17.25" customHeight="1" x14ac:dyDescent="0.25">
      <c r="A31" s="22" t="s">
        <v>25</v>
      </c>
      <c r="B31" s="31" t="s">
        <v>58</v>
      </c>
      <c r="C31" s="32">
        <v>32</v>
      </c>
      <c r="D31" s="20">
        <v>0</v>
      </c>
      <c r="E31" s="33">
        <f>ROUND(C31*D31,2)</f>
        <v>0</v>
      </c>
    </row>
    <row r="32" spans="1:5" ht="21.75" customHeight="1" x14ac:dyDescent="0.25">
      <c r="A32" s="19" t="s">
        <v>24</v>
      </c>
      <c r="B32" s="18"/>
      <c r="C32" s="17"/>
      <c r="D32" s="16"/>
      <c r="E32" s="16">
        <f>SUMIF(R33:R43,"&lt;&gt;NOR",E33:E43)</f>
        <v>0</v>
      </c>
    </row>
    <row r="33" spans="1:5" ht="21" customHeight="1" x14ac:dyDescent="0.25">
      <c r="A33" s="14" t="s">
        <v>23</v>
      </c>
      <c r="B33" s="13" t="s">
        <v>14</v>
      </c>
      <c r="C33" s="12">
        <v>80</v>
      </c>
      <c r="D33" s="15">
        <v>0</v>
      </c>
      <c r="E33" s="10">
        <f t="shared" ref="E33:E43" si="2">ROUND(C33*D33,2)</f>
        <v>0</v>
      </c>
    </row>
    <row r="34" spans="1:5" ht="22.5" customHeight="1" x14ac:dyDescent="0.25">
      <c r="A34" s="14" t="s">
        <v>22</v>
      </c>
      <c r="B34" s="13" t="s">
        <v>14</v>
      </c>
      <c r="C34" s="12">
        <v>10</v>
      </c>
      <c r="D34" s="15">
        <v>0</v>
      </c>
      <c r="E34" s="10">
        <f t="shared" si="2"/>
        <v>0</v>
      </c>
    </row>
    <row r="35" spans="1:5" ht="19.5" customHeight="1" x14ac:dyDescent="0.25">
      <c r="A35" s="14" t="s">
        <v>21</v>
      </c>
      <c r="B35" s="13" t="s">
        <v>14</v>
      </c>
      <c r="C35" s="12">
        <v>30</v>
      </c>
      <c r="D35" s="15">
        <v>0</v>
      </c>
      <c r="E35" s="10">
        <f t="shared" si="2"/>
        <v>0</v>
      </c>
    </row>
    <row r="36" spans="1:5" ht="18" customHeight="1" x14ac:dyDescent="0.25">
      <c r="A36" s="14" t="s">
        <v>20</v>
      </c>
      <c r="B36" s="13" t="s">
        <v>14</v>
      </c>
      <c r="C36" s="12">
        <v>10</v>
      </c>
      <c r="D36" s="15">
        <v>0</v>
      </c>
      <c r="E36" s="10">
        <f t="shared" si="2"/>
        <v>0</v>
      </c>
    </row>
    <row r="37" spans="1:5" ht="18.75" customHeight="1" x14ac:dyDescent="0.25">
      <c r="A37" s="14" t="s">
        <v>19</v>
      </c>
      <c r="B37" s="13" t="s">
        <v>12</v>
      </c>
      <c r="C37" s="12">
        <v>10</v>
      </c>
      <c r="D37" s="15">
        <v>0</v>
      </c>
      <c r="E37" s="10">
        <f t="shared" si="2"/>
        <v>0</v>
      </c>
    </row>
    <row r="38" spans="1:5" ht="18" customHeight="1" x14ac:dyDescent="0.25">
      <c r="A38" s="14" t="s">
        <v>18</v>
      </c>
      <c r="B38" s="13" t="s">
        <v>12</v>
      </c>
      <c r="C38" s="12">
        <v>10</v>
      </c>
      <c r="D38" s="15">
        <v>0</v>
      </c>
      <c r="E38" s="10">
        <f t="shared" si="2"/>
        <v>0</v>
      </c>
    </row>
    <row r="39" spans="1:5" ht="22.5" customHeight="1" x14ac:dyDescent="0.25">
      <c r="A39" s="14" t="s">
        <v>17</v>
      </c>
      <c r="B39" s="13" t="s">
        <v>12</v>
      </c>
      <c r="C39" s="12">
        <v>6</v>
      </c>
      <c r="D39" s="15">
        <v>0</v>
      </c>
      <c r="E39" s="10">
        <f t="shared" si="2"/>
        <v>0</v>
      </c>
    </row>
    <row r="40" spans="1:5" ht="20.25" customHeight="1" x14ac:dyDescent="0.25">
      <c r="A40" s="14" t="s">
        <v>16</v>
      </c>
      <c r="B40" s="13" t="s">
        <v>14</v>
      </c>
      <c r="C40" s="12">
        <v>26</v>
      </c>
      <c r="D40" s="15">
        <v>0</v>
      </c>
      <c r="E40" s="10">
        <f t="shared" si="2"/>
        <v>0</v>
      </c>
    </row>
    <row r="41" spans="1:5" ht="30" customHeight="1" x14ac:dyDescent="0.25">
      <c r="A41" s="14" t="s">
        <v>15</v>
      </c>
      <c r="B41" s="13" t="s">
        <v>14</v>
      </c>
      <c r="C41" s="12">
        <v>8</v>
      </c>
      <c r="D41" s="15">
        <v>0</v>
      </c>
      <c r="E41" s="10">
        <f t="shared" si="2"/>
        <v>0</v>
      </c>
    </row>
    <row r="42" spans="1:5" x14ac:dyDescent="0.25">
      <c r="A42" s="14" t="s">
        <v>13</v>
      </c>
      <c r="B42" s="13" t="s">
        <v>12</v>
      </c>
      <c r="C42" s="12">
        <v>8</v>
      </c>
      <c r="D42" s="15">
        <v>0</v>
      </c>
      <c r="E42" s="10">
        <f t="shared" si="2"/>
        <v>0</v>
      </c>
    </row>
    <row r="43" spans="1:5" ht="23.25" customHeight="1" x14ac:dyDescent="0.25">
      <c r="A43" s="14" t="s">
        <v>74</v>
      </c>
      <c r="B43" s="13" t="s">
        <v>11</v>
      </c>
      <c r="C43" s="12">
        <v>1</v>
      </c>
      <c r="D43" s="15">
        <v>0</v>
      </c>
      <c r="E43" s="10">
        <f t="shared" si="2"/>
        <v>0</v>
      </c>
    </row>
    <row r="44" spans="1:5" ht="24" customHeight="1" x14ac:dyDescent="0.25">
      <c r="A44" s="19" t="s">
        <v>10</v>
      </c>
      <c r="B44" s="18"/>
      <c r="C44" s="17"/>
      <c r="D44" s="16"/>
      <c r="E44" s="16">
        <f>SUMIF(R45:R51,"&lt;&gt;NOR",E45:E51)</f>
        <v>0</v>
      </c>
    </row>
    <row r="45" spans="1:5" ht="18.75" customHeight="1" x14ac:dyDescent="0.25">
      <c r="A45" s="22" t="s">
        <v>9</v>
      </c>
      <c r="B45" s="31" t="s">
        <v>0</v>
      </c>
      <c r="C45" s="32">
        <v>1</v>
      </c>
      <c r="D45" s="15">
        <v>0</v>
      </c>
      <c r="E45" s="33">
        <f t="shared" ref="E45:E51" si="3">ROUND(C45*D45,2)</f>
        <v>0</v>
      </c>
    </row>
    <row r="46" spans="1:5" ht="18" customHeight="1" x14ac:dyDescent="0.25">
      <c r="A46" s="22" t="s">
        <v>8</v>
      </c>
      <c r="B46" s="31" t="s">
        <v>2</v>
      </c>
      <c r="C46" s="32">
        <v>6</v>
      </c>
      <c r="D46" s="15">
        <v>0</v>
      </c>
      <c r="E46" s="33">
        <f t="shared" si="3"/>
        <v>0</v>
      </c>
    </row>
    <row r="47" spans="1:5" ht="18.75" customHeight="1" x14ac:dyDescent="0.25">
      <c r="A47" s="22" t="s">
        <v>7</v>
      </c>
      <c r="B47" s="31" t="s">
        <v>0</v>
      </c>
      <c r="C47" s="32">
        <v>1</v>
      </c>
      <c r="D47" s="15">
        <v>0</v>
      </c>
      <c r="E47" s="33">
        <f t="shared" si="3"/>
        <v>0</v>
      </c>
    </row>
    <row r="48" spans="1:5" ht="21" customHeight="1" x14ac:dyDescent="0.25">
      <c r="A48" s="22" t="s">
        <v>6</v>
      </c>
      <c r="B48" s="31" t="s">
        <v>4</v>
      </c>
      <c r="C48" s="32">
        <v>4</v>
      </c>
      <c r="D48" s="15">
        <v>0</v>
      </c>
      <c r="E48" s="33">
        <f t="shared" si="3"/>
        <v>0</v>
      </c>
    </row>
    <row r="49" spans="1:8" ht="18.75" customHeight="1" x14ac:dyDescent="0.25">
      <c r="A49" s="22" t="s">
        <v>5</v>
      </c>
      <c r="B49" s="31" t="s">
        <v>2</v>
      </c>
      <c r="C49" s="32">
        <v>4</v>
      </c>
      <c r="D49" s="15">
        <v>0</v>
      </c>
      <c r="E49" s="33">
        <f t="shared" si="3"/>
        <v>0</v>
      </c>
    </row>
    <row r="50" spans="1:8" x14ac:dyDescent="0.25">
      <c r="A50" s="22" t="s">
        <v>3</v>
      </c>
      <c r="B50" s="31" t="s">
        <v>2</v>
      </c>
      <c r="C50" s="32">
        <v>4</v>
      </c>
      <c r="D50" s="15">
        <v>0</v>
      </c>
      <c r="E50" s="33">
        <f t="shared" si="3"/>
        <v>0</v>
      </c>
    </row>
    <row r="51" spans="1:8" ht="24" customHeight="1" x14ac:dyDescent="0.25">
      <c r="A51" s="22" t="s">
        <v>1</v>
      </c>
      <c r="B51" s="31" t="s">
        <v>0</v>
      </c>
      <c r="C51" s="32">
        <v>1</v>
      </c>
      <c r="D51" s="11">
        <v>0</v>
      </c>
      <c r="E51" s="33">
        <f t="shared" si="3"/>
        <v>0</v>
      </c>
    </row>
    <row r="52" spans="1:8" x14ac:dyDescent="0.25">
      <c r="A52" s="4"/>
      <c r="B52" s="3"/>
      <c r="C52" s="2"/>
      <c r="D52" s="2"/>
      <c r="E52" s="2"/>
    </row>
    <row r="53" spans="1:8" x14ac:dyDescent="0.25">
      <c r="A53" s="9" t="s">
        <v>78</v>
      </c>
      <c r="B53" s="8"/>
      <c r="C53" s="7"/>
      <c r="D53" s="7"/>
      <c r="E53" s="6">
        <f>E8+E18+E27+E32+E44</f>
        <v>0</v>
      </c>
      <c r="H53" s="5"/>
    </row>
    <row r="54" spans="1:8" x14ac:dyDescent="0.25">
      <c r="A54" s="4"/>
      <c r="B54" s="3"/>
      <c r="C54" s="2"/>
      <c r="D54" s="2"/>
      <c r="E54" s="2"/>
    </row>
  </sheetData>
  <mergeCells count="4">
    <mergeCell ref="A1:E1"/>
    <mergeCell ref="A2:E2"/>
    <mergeCell ref="A3:E3"/>
    <mergeCell ref="A4:E4"/>
  </mergeCells>
  <pageMargins left="0.7" right="0.7" top="0.78740157499999996" bottom="0.78740157499999996" header="0.3" footer="0.3"/>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6B2F-3D21-4CB6-92A8-F7BF2961577D}">
  <sheetPr>
    <pageSetUpPr fitToPage="1"/>
  </sheetPr>
  <dimension ref="A1:R49"/>
  <sheetViews>
    <sheetView topLeftCell="A22" workbookViewId="0">
      <selection activeCell="D40" sqref="D40"/>
    </sheetView>
  </sheetViews>
  <sheetFormatPr defaultColWidth="9.140625" defaultRowHeight="15" x14ac:dyDescent="0.25"/>
  <cols>
    <col min="1" max="1" width="52.85546875" style="1" customWidth="1"/>
    <col min="2" max="2" width="5.5703125" style="1" customWidth="1"/>
    <col min="3" max="3" width="10.7109375" style="1" customWidth="1"/>
    <col min="4" max="4" width="9.140625" style="1"/>
    <col min="5" max="5" width="12.42578125" style="1" customWidth="1"/>
    <col min="6" max="7" width="9.140625" style="1"/>
    <col min="8" max="8" width="9.7109375" style="1" bestFit="1" customWidth="1"/>
    <col min="9" max="16384" width="9.140625" style="1"/>
  </cols>
  <sheetData>
    <row r="1" spans="1:18" ht="15.75" x14ac:dyDescent="0.25">
      <c r="A1" s="46"/>
      <c r="B1" s="46"/>
      <c r="C1" s="46"/>
      <c r="D1" s="46"/>
      <c r="E1" s="46"/>
    </row>
    <row r="2" spans="1:18" x14ac:dyDescent="0.25">
      <c r="A2" s="47" t="s">
        <v>36</v>
      </c>
      <c r="B2" s="47"/>
      <c r="C2" s="47"/>
      <c r="D2" s="47"/>
      <c r="E2" s="47"/>
    </row>
    <row r="3" spans="1:18" x14ac:dyDescent="0.25">
      <c r="A3" s="47" t="s">
        <v>72</v>
      </c>
      <c r="B3" s="48"/>
      <c r="C3" s="48"/>
      <c r="D3" s="48"/>
      <c r="E3" s="48"/>
    </row>
    <row r="4" spans="1:18" x14ac:dyDescent="0.25">
      <c r="A4" s="49" t="s">
        <v>35</v>
      </c>
      <c r="B4" s="49"/>
      <c r="C4" s="49"/>
      <c r="D4" s="49"/>
      <c r="E4" s="49"/>
    </row>
    <row r="5" spans="1:18" x14ac:dyDescent="0.25">
      <c r="A5" s="30"/>
      <c r="B5" s="30"/>
      <c r="C5" s="30"/>
      <c r="D5" s="30"/>
      <c r="E5" s="30"/>
    </row>
    <row r="6" spans="1:18" x14ac:dyDescent="0.25">
      <c r="A6" s="29" t="s">
        <v>34</v>
      </c>
      <c r="B6" s="28" t="s">
        <v>33</v>
      </c>
      <c r="C6" s="27" t="s">
        <v>32</v>
      </c>
      <c r="D6" s="27" t="s">
        <v>31</v>
      </c>
      <c r="E6" s="27" t="s">
        <v>30</v>
      </c>
      <c r="F6" s="23"/>
      <c r="G6" s="23"/>
      <c r="H6" s="23"/>
      <c r="I6" s="23"/>
      <c r="J6" s="23"/>
      <c r="K6" s="23"/>
      <c r="L6" s="23"/>
      <c r="M6" s="23"/>
      <c r="N6" s="23"/>
      <c r="O6" s="23"/>
      <c r="P6" s="23"/>
      <c r="Q6" s="23"/>
      <c r="R6" s="23"/>
    </row>
    <row r="7" spans="1:18" ht="75.75" customHeight="1" x14ac:dyDescent="0.25">
      <c r="A7" s="26" t="s">
        <v>73</v>
      </c>
      <c r="B7" s="25"/>
      <c r="C7" s="24"/>
      <c r="D7" s="24"/>
      <c r="E7" s="24"/>
      <c r="F7" s="23"/>
      <c r="G7" s="23"/>
      <c r="H7" s="23"/>
      <c r="I7" s="23"/>
      <c r="J7" s="23"/>
      <c r="K7" s="23"/>
      <c r="L7" s="23"/>
      <c r="M7" s="23"/>
      <c r="N7" s="23"/>
      <c r="O7" s="23"/>
      <c r="P7" s="23"/>
      <c r="Q7" s="23"/>
      <c r="R7" s="23"/>
    </row>
    <row r="8" spans="1:18" ht="16.5" customHeight="1" x14ac:dyDescent="0.25">
      <c r="A8" s="19" t="s">
        <v>39</v>
      </c>
      <c r="B8" s="18"/>
      <c r="C8" s="17"/>
      <c r="D8" s="16"/>
      <c r="E8" s="16">
        <f>E10+E11+E12+E13+E14+E15+E16+E17</f>
        <v>0</v>
      </c>
      <c r="F8" s="23"/>
      <c r="G8" s="23"/>
      <c r="H8" s="23"/>
      <c r="I8" s="23"/>
      <c r="J8" s="23"/>
      <c r="K8" s="23"/>
      <c r="L8" s="23"/>
      <c r="M8" s="23"/>
      <c r="N8" s="23"/>
      <c r="O8" s="23"/>
      <c r="P8" s="23"/>
      <c r="Q8" s="23"/>
      <c r="R8" s="23"/>
    </row>
    <row r="9" spans="1:18" ht="48.75" customHeight="1" x14ac:dyDescent="0.25">
      <c r="A9" s="22" t="s">
        <v>29</v>
      </c>
      <c r="B9" s="31"/>
      <c r="C9" s="32"/>
      <c r="D9" s="21"/>
      <c r="E9" s="33"/>
    </row>
    <row r="10" spans="1:18" ht="16.5" customHeight="1" x14ac:dyDescent="0.25">
      <c r="A10" s="22" t="s">
        <v>76</v>
      </c>
      <c r="B10" s="31" t="s">
        <v>12</v>
      </c>
      <c r="C10" s="32">
        <v>1</v>
      </c>
      <c r="D10" s="20">
        <v>0</v>
      </c>
      <c r="E10" s="33">
        <f>ROUND(C10*D10,2)</f>
        <v>0</v>
      </c>
    </row>
    <row r="11" spans="1:18" ht="18.75" customHeight="1" x14ac:dyDescent="0.25">
      <c r="A11" s="34" t="s">
        <v>40</v>
      </c>
      <c r="B11" s="35" t="s">
        <v>12</v>
      </c>
      <c r="C11" s="36">
        <v>1</v>
      </c>
      <c r="D11" s="15">
        <v>0</v>
      </c>
      <c r="E11" s="37">
        <f t="shared" ref="E11:E17" si="0">ROUND(C11*D11,2)</f>
        <v>0</v>
      </c>
    </row>
    <row r="12" spans="1:18" ht="18.75" customHeight="1" x14ac:dyDescent="0.25">
      <c r="A12" s="34" t="s">
        <v>41</v>
      </c>
      <c r="B12" s="35" t="s">
        <v>12</v>
      </c>
      <c r="C12" s="36">
        <v>1</v>
      </c>
      <c r="D12" s="15">
        <v>0</v>
      </c>
      <c r="E12" s="37">
        <f t="shared" si="0"/>
        <v>0</v>
      </c>
    </row>
    <row r="13" spans="1:18" ht="18.75" customHeight="1" x14ac:dyDescent="0.25">
      <c r="A13" s="34" t="s">
        <v>42</v>
      </c>
      <c r="B13" s="35" t="s">
        <v>12</v>
      </c>
      <c r="C13" s="36">
        <v>1</v>
      </c>
      <c r="D13" s="15">
        <v>0</v>
      </c>
      <c r="E13" s="37">
        <f t="shared" si="0"/>
        <v>0</v>
      </c>
    </row>
    <row r="14" spans="1:18" ht="18.75" customHeight="1" x14ac:dyDescent="0.25">
      <c r="A14" s="34" t="s">
        <v>43</v>
      </c>
      <c r="B14" s="35" t="s">
        <v>12</v>
      </c>
      <c r="C14" s="36">
        <v>9</v>
      </c>
      <c r="D14" s="15">
        <v>0</v>
      </c>
      <c r="E14" s="37">
        <f t="shared" si="0"/>
        <v>0</v>
      </c>
    </row>
    <row r="15" spans="1:18" ht="18.75" customHeight="1" x14ac:dyDescent="0.25">
      <c r="A15" s="34" t="s">
        <v>44</v>
      </c>
      <c r="B15" s="35" t="s">
        <v>12</v>
      </c>
      <c r="C15" s="36">
        <v>3</v>
      </c>
      <c r="D15" s="15">
        <v>0</v>
      </c>
      <c r="E15" s="37">
        <f t="shared" si="0"/>
        <v>0</v>
      </c>
    </row>
    <row r="16" spans="1:18" ht="18.75" customHeight="1" x14ac:dyDescent="0.25">
      <c r="A16" s="34" t="s">
        <v>45</v>
      </c>
      <c r="B16" s="35" t="s">
        <v>2</v>
      </c>
      <c r="C16" s="36">
        <v>18</v>
      </c>
      <c r="D16" s="15">
        <v>0</v>
      </c>
      <c r="E16" s="37">
        <f t="shared" si="0"/>
        <v>0</v>
      </c>
    </row>
    <row r="17" spans="1:5" ht="18.75" customHeight="1" x14ac:dyDescent="0.25">
      <c r="A17" s="34" t="s">
        <v>46</v>
      </c>
      <c r="B17" s="35" t="s">
        <v>2</v>
      </c>
      <c r="C17" s="36">
        <v>1</v>
      </c>
      <c r="D17" s="15">
        <v>0</v>
      </c>
      <c r="E17" s="37">
        <f t="shared" si="0"/>
        <v>0</v>
      </c>
    </row>
    <row r="18" spans="1:5" ht="19.5" customHeight="1" x14ac:dyDescent="0.25">
      <c r="A18" s="19" t="s">
        <v>28</v>
      </c>
      <c r="B18" s="18"/>
      <c r="C18" s="17"/>
      <c r="D18" s="16"/>
      <c r="E18" s="16">
        <f>SUMIF(R19:R21,"&lt;&gt;NOR",E19:E21)</f>
        <v>0</v>
      </c>
    </row>
    <row r="19" spans="1:5" ht="19.5" customHeight="1" x14ac:dyDescent="0.25">
      <c r="A19" s="22" t="s">
        <v>66</v>
      </c>
      <c r="B19" s="31" t="s">
        <v>12</v>
      </c>
      <c r="C19" s="32">
        <v>9</v>
      </c>
      <c r="D19" s="20">
        <v>0</v>
      </c>
      <c r="E19" s="33">
        <f>ROUND(C19*D19,2)</f>
        <v>0</v>
      </c>
    </row>
    <row r="20" spans="1:5" ht="19.5" customHeight="1" x14ac:dyDescent="0.25">
      <c r="A20" s="22" t="s">
        <v>52</v>
      </c>
      <c r="B20" s="31" t="s">
        <v>12</v>
      </c>
      <c r="C20" s="32">
        <v>1</v>
      </c>
      <c r="D20" s="20">
        <v>0</v>
      </c>
      <c r="E20" s="33">
        <f t="shared" ref="E20:E21" si="1">ROUND(C20*D20,2)</f>
        <v>0</v>
      </c>
    </row>
    <row r="21" spans="1:5" ht="19.5" customHeight="1" x14ac:dyDescent="0.25">
      <c r="A21" s="22" t="s">
        <v>64</v>
      </c>
      <c r="B21" s="31" t="s">
        <v>12</v>
      </c>
      <c r="C21" s="32">
        <v>9</v>
      </c>
      <c r="D21" s="20">
        <v>0</v>
      </c>
      <c r="E21" s="33">
        <f t="shared" si="1"/>
        <v>0</v>
      </c>
    </row>
    <row r="22" spans="1:5" ht="17.25" customHeight="1" x14ac:dyDescent="0.25">
      <c r="A22" s="19" t="s">
        <v>27</v>
      </c>
      <c r="B22" s="18"/>
      <c r="C22" s="17"/>
      <c r="D22" s="16"/>
      <c r="E22" s="16">
        <f>SUMIF(R23:R26,"&lt;&gt;NOR",E23:E26)</f>
        <v>0</v>
      </c>
    </row>
    <row r="23" spans="1:5" ht="19.5" customHeight="1" x14ac:dyDescent="0.25">
      <c r="A23" s="14" t="s">
        <v>56</v>
      </c>
      <c r="B23" s="13" t="s">
        <v>12</v>
      </c>
      <c r="C23" s="12">
        <v>1</v>
      </c>
      <c r="D23" s="20">
        <v>0</v>
      </c>
      <c r="E23" s="10">
        <f>ROUND(C23*D23,2)</f>
        <v>0</v>
      </c>
    </row>
    <row r="24" spans="1:5" ht="19.5" customHeight="1" x14ac:dyDescent="0.25">
      <c r="A24" s="22" t="s">
        <v>57</v>
      </c>
      <c r="B24" s="31" t="s">
        <v>12</v>
      </c>
      <c r="C24" s="32">
        <v>1</v>
      </c>
      <c r="D24" s="20">
        <v>0</v>
      </c>
      <c r="E24" s="10">
        <f>ROUND(C24*D24,2)</f>
        <v>0</v>
      </c>
    </row>
    <row r="25" spans="1:5" ht="16.5" customHeight="1" x14ac:dyDescent="0.25">
      <c r="A25" s="22" t="s">
        <v>26</v>
      </c>
      <c r="B25" s="31" t="s">
        <v>58</v>
      </c>
      <c r="C25" s="32">
        <v>32</v>
      </c>
      <c r="D25" s="20">
        <v>0</v>
      </c>
      <c r="E25" s="33">
        <f>ROUND(C25*D25,2)</f>
        <v>0</v>
      </c>
    </row>
    <row r="26" spans="1:5" ht="17.25" customHeight="1" x14ac:dyDescent="0.25">
      <c r="A26" s="22" t="s">
        <v>25</v>
      </c>
      <c r="B26" s="31" t="s">
        <v>58</v>
      </c>
      <c r="C26" s="32">
        <v>32</v>
      </c>
      <c r="D26" s="20">
        <v>0</v>
      </c>
      <c r="E26" s="33">
        <f>ROUND(C26*D26,2)</f>
        <v>0</v>
      </c>
    </row>
    <row r="27" spans="1:5" ht="21.75" customHeight="1" x14ac:dyDescent="0.25">
      <c r="A27" s="19" t="s">
        <v>24</v>
      </c>
      <c r="B27" s="18"/>
      <c r="C27" s="17"/>
      <c r="D27" s="16"/>
      <c r="E27" s="16">
        <f>SUMIF(R28:R38,"&lt;&gt;NOR",E28:E38)</f>
        <v>0</v>
      </c>
    </row>
    <row r="28" spans="1:5" ht="21" customHeight="1" x14ac:dyDescent="0.25">
      <c r="A28" s="14" t="s">
        <v>23</v>
      </c>
      <c r="B28" s="13" t="s">
        <v>14</v>
      </c>
      <c r="C28" s="12">
        <v>340</v>
      </c>
      <c r="D28" s="15">
        <v>0</v>
      </c>
      <c r="E28" s="10">
        <f t="shared" ref="E28:E38" si="2">ROUND(C28*D28,2)</f>
        <v>0</v>
      </c>
    </row>
    <row r="29" spans="1:5" ht="22.5" customHeight="1" x14ac:dyDescent="0.25">
      <c r="A29" s="14" t="s">
        <v>22</v>
      </c>
      <c r="B29" s="13" t="s">
        <v>14</v>
      </c>
      <c r="C29" s="12">
        <v>100</v>
      </c>
      <c r="D29" s="15">
        <v>0</v>
      </c>
      <c r="E29" s="10">
        <f t="shared" si="2"/>
        <v>0</v>
      </c>
    </row>
    <row r="30" spans="1:5" ht="19.5" customHeight="1" x14ac:dyDescent="0.25">
      <c r="A30" s="14" t="s">
        <v>21</v>
      </c>
      <c r="B30" s="13" t="s">
        <v>14</v>
      </c>
      <c r="C30" s="12">
        <v>180</v>
      </c>
      <c r="D30" s="15">
        <v>0</v>
      </c>
      <c r="E30" s="10">
        <f t="shared" si="2"/>
        <v>0</v>
      </c>
    </row>
    <row r="31" spans="1:5" ht="18" customHeight="1" x14ac:dyDescent="0.25">
      <c r="A31" s="14" t="s">
        <v>20</v>
      </c>
      <c r="B31" s="13" t="s">
        <v>14</v>
      </c>
      <c r="C31" s="12">
        <v>60</v>
      </c>
      <c r="D31" s="15">
        <v>0</v>
      </c>
      <c r="E31" s="10">
        <f t="shared" si="2"/>
        <v>0</v>
      </c>
    </row>
    <row r="32" spans="1:5" ht="18.75" customHeight="1" x14ac:dyDescent="0.25">
      <c r="A32" s="14" t="s">
        <v>19</v>
      </c>
      <c r="B32" s="13" t="s">
        <v>12</v>
      </c>
      <c r="C32" s="12">
        <v>60</v>
      </c>
      <c r="D32" s="15">
        <v>0</v>
      </c>
      <c r="E32" s="10">
        <f t="shared" si="2"/>
        <v>0</v>
      </c>
    </row>
    <row r="33" spans="1:8" ht="18" customHeight="1" x14ac:dyDescent="0.25">
      <c r="A33" s="14" t="s">
        <v>18</v>
      </c>
      <c r="B33" s="13" t="s">
        <v>12</v>
      </c>
      <c r="C33" s="12">
        <v>60</v>
      </c>
      <c r="D33" s="15">
        <v>0</v>
      </c>
      <c r="E33" s="10">
        <f t="shared" si="2"/>
        <v>0</v>
      </c>
    </row>
    <row r="34" spans="1:8" ht="22.5" customHeight="1" x14ac:dyDescent="0.25">
      <c r="A34" s="14" t="s">
        <v>17</v>
      </c>
      <c r="B34" s="13" t="s">
        <v>12</v>
      </c>
      <c r="C34" s="12">
        <v>15</v>
      </c>
      <c r="D34" s="15">
        <v>0</v>
      </c>
      <c r="E34" s="10">
        <f t="shared" si="2"/>
        <v>0</v>
      </c>
    </row>
    <row r="35" spans="1:8" ht="20.25" customHeight="1" x14ac:dyDescent="0.25">
      <c r="A35" s="14" t="s">
        <v>16</v>
      </c>
      <c r="B35" s="13" t="s">
        <v>14</v>
      </c>
      <c r="C35" s="12">
        <v>40</v>
      </c>
      <c r="D35" s="15">
        <v>0</v>
      </c>
      <c r="E35" s="10">
        <f t="shared" si="2"/>
        <v>0</v>
      </c>
    </row>
    <row r="36" spans="1:8" ht="30" customHeight="1" x14ac:dyDescent="0.25">
      <c r="A36" s="14" t="s">
        <v>15</v>
      </c>
      <c r="B36" s="13" t="s">
        <v>14</v>
      </c>
      <c r="C36" s="12">
        <v>20</v>
      </c>
      <c r="D36" s="15">
        <v>0</v>
      </c>
      <c r="E36" s="10">
        <f t="shared" si="2"/>
        <v>0</v>
      </c>
    </row>
    <row r="37" spans="1:8" x14ac:dyDescent="0.25">
      <c r="A37" s="14" t="s">
        <v>13</v>
      </c>
      <c r="B37" s="13" t="s">
        <v>12</v>
      </c>
      <c r="C37" s="12">
        <v>24</v>
      </c>
      <c r="D37" s="15">
        <v>0</v>
      </c>
      <c r="E37" s="10">
        <f t="shared" si="2"/>
        <v>0</v>
      </c>
    </row>
    <row r="38" spans="1:8" ht="23.25" customHeight="1" x14ac:dyDescent="0.25">
      <c r="A38" s="14" t="s">
        <v>74</v>
      </c>
      <c r="B38" s="13" t="s">
        <v>11</v>
      </c>
      <c r="C38" s="12">
        <v>1</v>
      </c>
      <c r="D38" s="15">
        <v>0</v>
      </c>
      <c r="E38" s="10">
        <f t="shared" si="2"/>
        <v>0</v>
      </c>
    </row>
    <row r="39" spans="1:8" ht="24" customHeight="1" x14ac:dyDescent="0.25">
      <c r="A39" s="19" t="s">
        <v>10</v>
      </c>
      <c r="B39" s="18"/>
      <c r="C39" s="17"/>
      <c r="D39" s="16"/>
      <c r="E39" s="16">
        <f>SUMIF(R40:R46,"&lt;&gt;NOR",E40:E46)</f>
        <v>0</v>
      </c>
    </row>
    <row r="40" spans="1:8" ht="18.75" customHeight="1" x14ac:dyDescent="0.25">
      <c r="A40" s="22" t="s">
        <v>9</v>
      </c>
      <c r="B40" s="31" t="s">
        <v>0</v>
      </c>
      <c r="C40" s="32">
        <v>1</v>
      </c>
      <c r="D40" s="15">
        <v>0</v>
      </c>
      <c r="E40" s="33">
        <f t="shared" ref="E40:E46" si="3">ROUND(C40*D40,2)</f>
        <v>0</v>
      </c>
    </row>
    <row r="41" spans="1:8" ht="18" customHeight="1" x14ac:dyDescent="0.25">
      <c r="A41" s="22" t="s">
        <v>8</v>
      </c>
      <c r="B41" s="31" t="s">
        <v>2</v>
      </c>
      <c r="C41" s="32">
        <v>8</v>
      </c>
      <c r="D41" s="15">
        <v>0</v>
      </c>
      <c r="E41" s="33">
        <f t="shared" si="3"/>
        <v>0</v>
      </c>
    </row>
    <row r="42" spans="1:8" ht="18.75" customHeight="1" x14ac:dyDescent="0.25">
      <c r="A42" s="22" t="s">
        <v>7</v>
      </c>
      <c r="B42" s="31" t="s">
        <v>0</v>
      </c>
      <c r="C42" s="32">
        <v>1</v>
      </c>
      <c r="D42" s="15">
        <v>0</v>
      </c>
      <c r="E42" s="33">
        <f t="shared" si="3"/>
        <v>0</v>
      </c>
    </row>
    <row r="43" spans="1:8" ht="21" customHeight="1" x14ac:dyDescent="0.25">
      <c r="A43" s="22" t="s">
        <v>6</v>
      </c>
      <c r="B43" s="31" t="s">
        <v>4</v>
      </c>
      <c r="C43" s="32">
        <v>6</v>
      </c>
      <c r="D43" s="15">
        <v>0</v>
      </c>
      <c r="E43" s="33">
        <f t="shared" si="3"/>
        <v>0</v>
      </c>
    </row>
    <row r="44" spans="1:8" ht="18.75" customHeight="1" x14ac:dyDescent="0.25">
      <c r="A44" s="22" t="s">
        <v>5</v>
      </c>
      <c r="B44" s="31" t="s">
        <v>2</v>
      </c>
      <c r="C44" s="32">
        <v>4</v>
      </c>
      <c r="D44" s="15">
        <v>0</v>
      </c>
      <c r="E44" s="33">
        <f t="shared" si="3"/>
        <v>0</v>
      </c>
    </row>
    <row r="45" spans="1:8" x14ac:dyDescent="0.25">
      <c r="A45" s="22" t="s">
        <v>3</v>
      </c>
      <c r="B45" s="31" t="s">
        <v>2</v>
      </c>
      <c r="C45" s="32">
        <v>4</v>
      </c>
      <c r="D45" s="15">
        <v>0</v>
      </c>
      <c r="E45" s="33">
        <f t="shared" si="3"/>
        <v>0</v>
      </c>
    </row>
    <row r="46" spans="1:8" ht="24" customHeight="1" x14ac:dyDescent="0.25">
      <c r="A46" s="22" t="s">
        <v>1</v>
      </c>
      <c r="B46" s="31" t="s">
        <v>0</v>
      </c>
      <c r="C46" s="32">
        <v>1</v>
      </c>
      <c r="D46" s="11">
        <v>0</v>
      </c>
      <c r="E46" s="33">
        <f t="shared" si="3"/>
        <v>0</v>
      </c>
    </row>
    <row r="47" spans="1:8" x14ac:dyDescent="0.25">
      <c r="A47" s="4"/>
      <c r="B47" s="3"/>
      <c r="C47" s="2"/>
      <c r="D47" s="2"/>
      <c r="E47" s="2"/>
    </row>
    <row r="48" spans="1:8" x14ac:dyDescent="0.25">
      <c r="A48" s="9" t="s">
        <v>78</v>
      </c>
      <c r="B48" s="8"/>
      <c r="C48" s="7"/>
      <c r="D48" s="7"/>
      <c r="E48" s="6">
        <f>E8+E18+E22+E27+E39</f>
        <v>0</v>
      </c>
      <c r="H48" s="5"/>
    </row>
    <row r="49" spans="1:5" x14ac:dyDescent="0.25">
      <c r="A49" s="4"/>
      <c r="B49" s="3"/>
      <c r="C49" s="2"/>
      <c r="D49" s="2"/>
      <c r="E49" s="2"/>
    </row>
  </sheetData>
  <mergeCells count="4">
    <mergeCell ref="A1:E1"/>
    <mergeCell ref="A2:E2"/>
    <mergeCell ref="A3:E3"/>
    <mergeCell ref="A4:E4"/>
  </mergeCells>
  <pageMargins left="0.7" right="0.7" top="0.78740157499999996" bottom="0.78740157499999996"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Průvodní list</vt:lpstr>
      <vt:lpstr>8 - Kuchyň kotelna</vt:lpstr>
      <vt:lpstr>15 - St. h šatny</vt:lpstr>
      <vt:lpstr>15 - St. hala Probst</vt:lpstr>
      <vt:lpstr>15 - Dílna Linde</vt:lpstr>
      <vt:lpstr>16 - St.H býv. top</vt:lpstr>
      <vt:lpstr>St.h hlavní loď</vt:lpstr>
      <vt:lpstr>30 - Přípravkárna</vt:lpstr>
      <vt:lpstr>62 - Pálení</vt:lpstr>
      <vt:lpstr>Spotřeby plynu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Vladimíra Nězgodová</dc:creator>
  <cp:lastModifiedBy>Vladimíra Nězgodová</cp:lastModifiedBy>
  <cp:lastPrinted>2025-04-08T06:25:35Z</cp:lastPrinted>
  <dcterms:created xsi:type="dcterms:W3CDTF">2024-12-02T11:58:00Z</dcterms:created>
  <dcterms:modified xsi:type="dcterms:W3CDTF">2025-04-23T06:08:05Z</dcterms:modified>
</cp:coreProperties>
</file>