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VZMR\OPP rukavice - 2 kolo\FINAL\"/>
    </mc:Choice>
  </mc:AlternateContent>
  <xr:revisionPtr revIDLastSave="0" documentId="13_ncr:1_{F457193B-06E7-4872-AB6E-5520D5AA8C72}" xr6:coauthVersionLast="47" xr6:coauthVersionMax="47" xr10:uidLastSave="{00000000-0000-0000-0000-000000000000}"/>
  <bookViews>
    <workbookView xWindow="28680" yWindow="-120" windowWidth="29040" windowHeight="15720" tabRatio="787" xr2:uid="{00000000-000D-0000-FFFF-FFFF00000000}"/>
  </bookViews>
  <sheets>
    <sheet name="Technická specifikace" sheetId="2" r:id="rId1"/>
    <sheet name="5. Svářečské OP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I31" i="6" l="1"/>
  <c r="I32" i="6"/>
  <c r="I33" i="6"/>
  <c r="I34" i="6"/>
  <c r="I35" i="6"/>
  <c r="I36" i="6"/>
  <c r="I37" i="6"/>
  <c r="I38" i="6"/>
  <c r="I39" i="6"/>
  <c r="I40" i="6"/>
  <c r="J28" i="6" l="1"/>
  <c r="J27" i="6"/>
  <c r="J26" i="6"/>
  <c r="J25" i="6" l="1"/>
  <c r="J24" i="6"/>
  <c r="J23" i="6"/>
  <c r="J22" i="6"/>
  <c r="J21" i="6"/>
  <c r="J20" i="6"/>
  <c r="J19" i="6"/>
  <c r="J15" i="6"/>
  <c r="J18" i="6"/>
  <c r="J17" i="6"/>
  <c r="J16" i="6"/>
  <c r="J14" i="6"/>
  <c r="J13" i="6"/>
  <c r="J12" i="6"/>
  <c r="J11" i="6"/>
  <c r="J10" i="6"/>
  <c r="J9" i="6"/>
  <c r="J8" i="6"/>
  <c r="J7" i="6"/>
  <c r="J29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  <bk>
      <extLst>
        <ext uri="{3e2802c4-a4d2-4d8b-9148-e3be6c30e623}">
          <xlrd:rvb i="47"/>
        </ext>
      </extLst>
    </bk>
  </futureMetadata>
  <valueMetadata count="4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</valueMetadata>
</metadata>
</file>

<file path=xl/sharedStrings.xml><?xml version="1.0" encoding="utf-8"?>
<sst xmlns="http://schemas.openxmlformats.org/spreadsheetml/2006/main" count="329" uniqueCount="139">
  <si>
    <t>Příloha č. 2 - Technická specifikace a ceník</t>
  </si>
  <si>
    <t xml:space="preserve">Maximální množství odběru v MJ </t>
  </si>
  <si>
    <t>Nabídková cena v Kč bez DPH za maximální množství včetně dopravy</t>
  </si>
  <si>
    <t>KS</t>
  </si>
  <si>
    <t>Jednotková nabídková cena v Kč bez DPH za MJ včetně dopravy</t>
  </si>
  <si>
    <t>Číslo artiklu (číslo VOP)</t>
  </si>
  <si>
    <t>Bezpečnostní Certifikáty ES, EN</t>
  </si>
  <si>
    <t xml:space="preserve">Specifikace zboží                        </t>
  </si>
  <si>
    <t>Název produktu a výrobce</t>
  </si>
  <si>
    <t xml:space="preserve">Ilustrační fotografie </t>
  </si>
  <si>
    <t>MJ</t>
  </si>
  <si>
    <t>Zvláštní požadavky</t>
  </si>
  <si>
    <t>Požadujeme předložení kopie Certifikátu o ES přezkoušení typu, Závěrečného protokolu.</t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</si>
  <si>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50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</si>
  <si>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54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</si>
  <si>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56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</si>
  <si>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58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</si>
  <si>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62.</t>
    </r>
    <r>
      <rPr>
        <sz val="10"/>
        <rFont val="Arial"/>
        <family val="2"/>
        <charset val="238"/>
      </rPr>
      <t xml:space="preserve">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</si>
  <si>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64.</t>
    </r>
    <r>
      <rPr>
        <sz val="10"/>
        <rFont val="Arial"/>
        <family val="2"/>
        <charset val="238"/>
      </rPr>
      <t xml:space="preserve"> Ochrana pro svářeče a obdobné profese proti malým rozstříknutým částicím roztaveného kovu, krátkodobému styku s plamenem a ultrafialovému záření.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</si>
  <si>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>, 420g/m2, 100% bavlna upravená ohnivzdornou impregnací zabraňující vznícení oděvu, 3 výškové skupiny: 170,182,194,</t>
    </r>
    <r>
      <rPr>
        <b/>
        <sz val="10"/>
        <rFont val="Arial"/>
        <family val="2"/>
        <charset val="238"/>
      </rPr>
      <t xml:space="preserve"> velikost: 48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>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</si>
  <si>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 zabraňující vznícení oděvu, 3 výškové skupiny: 170,182,194, </t>
    </r>
    <r>
      <rPr>
        <b/>
        <sz val="10"/>
        <rFont val="Arial"/>
        <family val="2"/>
        <charset val="238"/>
      </rPr>
      <t>velikost: 50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</si>
  <si>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52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</si>
  <si>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54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</si>
  <si>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56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</si>
  <si>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58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</si>
  <si>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60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</si>
  <si>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62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</si>
  <si>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64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</si>
  <si>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t>PÁR</t>
  </si>
  <si>
    <t xml:space="preserve">5. Ochranné pomůcky svářečské </t>
  </si>
  <si>
    <t>EN 340, EN 470-1, EN 532, EN 348</t>
  </si>
  <si>
    <t>EN 11611 třída 2/A1, A2</t>
  </si>
  <si>
    <t>Voděodolná PVC zástěra s náprsenkou, rozměr 145x110 cm barva bílá, černá ( např. Gustav)</t>
  </si>
  <si>
    <t>EN 340,EN 470-1, EN 532, EN 348</t>
  </si>
  <si>
    <t>EN 420</t>
  </si>
  <si>
    <t>EN 420, CE</t>
  </si>
  <si>
    <t>EN 12477, EN 388, EN 420</t>
  </si>
  <si>
    <t>EN 420, EN 388, EN 374-AKL, CE</t>
  </si>
  <si>
    <t>EN 420, EN 388, CE</t>
  </si>
  <si>
    <t>Jednorázové pracovní rukavice DURA-TOUCH, balení po 100 ks např. ANSELL/touchntuff</t>
  </si>
  <si>
    <t>EN 420,EN 388, EN 12477, EN 407</t>
  </si>
  <si>
    <t>Požadujeme certifikát pro svář.práce - typ B.</t>
  </si>
  <si>
    <t>Rukavice celokožené pětiprsté z vepřové lícovky v dlani a na prstech, vepřové štípenky na hřbetu., bez podšívky. Velikost: 9"  ( např. HERON, MEKA)</t>
  </si>
  <si>
    <t>Rukavice celokožené pětiprsté z vepřové lícovky v dlani a na prstech, vepřové štípenky na hřbetu., bez podšívky. Velikost: 10,5" ( např. HERON, MEKA)</t>
  </si>
  <si>
    <t>Rukavice celokožené pětiprsté z vepřové lícovky v dlani a na prstech, vepřové štípenky na hřbetu., bez podšívky. Velikost: 11  ( např. HERON, MEKA)</t>
  </si>
  <si>
    <t>Rukavice celokožené pětiprsté z vepřové lícovky v dlani a na prstech, vepřové štípenky na hřbetu., bez podšívky. Velikost: 12 ( např. HERON, MEKA)</t>
  </si>
  <si>
    <t>RUKAVICE ANTIVIBRACNI celokožené 5ti prsté, např. VÍT/A1022, 0004-08 TEMA / Canis</t>
  </si>
  <si>
    <t>balení (100 ks v balení)</t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</si>
  <si>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48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 ( např. Mofos)</t>
    </r>
  </si>
  <si>
    <r>
      <t xml:space="preserve">Pánské svářečské kalhoty, šle s gumou vzadu, pevný pas se zapínáním na knoflíky, pravá zadní kapsa na suchý zip, zdvojená kolena, kryty přes obuv pro svářeče. Doporučené použití: svářeči, stavebnictví, slévárny, práce s hořlavinami, pájení.(např.Mofos) </t>
    </r>
    <r>
      <rPr>
        <b/>
        <sz val="10"/>
        <color rgb="FF000000"/>
        <rFont val="Arial"/>
        <family val="2"/>
        <charset val="238"/>
      </rPr>
      <t>vel. 46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</si>
  <si>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>, 420g/m2, 100% bavlna upravená ohnivzdornou impregnací zabraňující vznícení oděvu,  3 výškové skupiny: 170,182,194,</t>
    </r>
    <r>
      <rPr>
        <b/>
        <sz val="10"/>
        <rFont val="Arial"/>
        <family val="2"/>
        <charset val="238"/>
      </rPr>
      <t xml:space="preserve"> velikost: 52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</si>
  <si>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60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</si>
  <si>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t>Kříž náhradní ke svářečské kukle 4200-003-000-00   KE SVAREC.KUKLE / kříž, Metalplast</t>
  </si>
  <si>
    <t>Celokožené svářečské rukavice z hovězí štípenky, s 15cm širokou manžetou, bez podšívky, Velikost: 11" (např. Merlin Light, Cerva)</t>
  </si>
  <si>
    <t>Svářecí rukavice s manžetou dlouhou 15 cm, bavlněnou vložkou ve dlani. Délka rukavice min. 35 cm. Materiál: hovězinová štípenka. (např.PATON modré, FORTUNATA,Rene, Ardon Safety)</t>
  </si>
  <si>
    <t>Štít ruční na rukavice pohliníkovaný, chrání před působením vysokých teplot do 1100 st.C.  ( např. VOCHOC/44-3006 Weldas)</t>
  </si>
  <si>
    <t>Rukavice pyrotechnické pánské, šité z jemné lícové kozinky v dlani, bílé bavlněné tkaniny na hřbetu a manžetou na gumičku, velikost: 10"(Např. Tale,Mechanik, Ardon)</t>
  </si>
  <si>
    <t>Rukavice pyrotechnické pánské, šité z jemné lícové kozinky v dlani, bílé bavlněné tkaniny na hřbetu a manžetou na gumičku, velikost: 8". (Např. TaleMechanik, Ardon)</t>
  </si>
  <si>
    <t>Rukavice svářečské pětiprsté s tuhou manžetou. Délka manžety 20 cm. Materiál: hovězinová lícovka nebo kozinková (dlaň), hovězinová štípenka (manžeta a hřbet).  Např. CRANE, HURI,Coy, Ardon</t>
  </si>
  <si>
    <t>Blůza svářečská celokožená s rukávy.Velikost XXXL ( např. LUGAFO, Vochoc)</t>
  </si>
  <si>
    <t>Blůza svářečská celokožená s rukávy.Velikost XXL ( např. LUGAFO,Vochoc)</t>
  </si>
  <si>
    <r>
      <t xml:space="preserve">Zástěra kožená svářečská dlouhá 145cm, krytá ramena, broušená hrubá hov.useň (síla 1,3 mm), zesílení - přeplátování středového švu, nýtovaná, se šňůrou za krk, </t>
    </r>
    <r>
      <rPr>
        <b/>
        <sz val="10"/>
        <rFont val="Arial"/>
        <family val="2"/>
        <charset val="238"/>
      </rPr>
      <t>šitá kevlarovou nití</t>
    </r>
    <r>
      <rPr>
        <sz val="10"/>
        <rFont val="Arial"/>
        <family val="2"/>
        <charset val="238"/>
      </rPr>
      <t xml:space="preserve"> !! (např. Alois Novosad)</t>
    </r>
  </si>
  <si>
    <r>
      <t xml:space="preserve">Zástěra svářečská s nárameníky dlouhá 145 cm, broušená hrubá hov.useň (síla 1,3 mm), zesílení - přeplátování středového švu, nýtovaná, </t>
    </r>
    <r>
      <rPr>
        <b/>
        <sz val="10"/>
        <rFont val="Arial"/>
        <family val="2"/>
        <charset val="238"/>
      </rPr>
      <t>šitá kevlarovou nití !!</t>
    </r>
    <r>
      <rPr>
        <sz val="10"/>
        <rFont val="Arial"/>
        <family val="2"/>
        <charset val="238"/>
      </rPr>
      <t xml:space="preserve"> (např. Alois Novosad)</t>
    </r>
  </si>
  <si>
    <t>Zástěra pracovní keprová, barva modrá, zelená, červená, šedá, 245g/m2, rozměr 110x70cm /např. Ardon)</t>
  </si>
  <si>
    <t xml:space="preserve">Nabídková cena v Kč bez DPH </t>
  </si>
  <si>
    <t>Rukávník kožený svářečský, pravý, délka 650 mm, materiál hovězí štípenka o síle 1,3 mm. Např. 2000-05 / Canis, Novosad</t>
  </si>
  <si>
    <t>Rukávník kožený svářečský, levý, délka 650 mm, materiál hovězí štípenka o síle 1,3 mm.Např. 2000-05 / Canis, Novosad</t>
  </si>
  <si>
    <t>Zástěra kožená kovářská krátká š. 70, d.100 cm, z hovězí štípenky o síle 1,3 mm, s náprsenkou a zanýtovaným koženým páskem za krk. (např. Ardon)</t>
  </si>
  <si>
    <t>Blůza svářečská celokožená s rukávy.Velikost XL ( např. LUGAFO,,Vochoc)</t>
  </si>
  <si>
    <t>Zástěra svářecí upinací s druky  délka 91CM  k blůze svářecké celokožené.  ( např. LUGAFO,Vochoc)</t>
  </si>
  <si>
    <t>Blůza svářečská celokožená s rukávy.Velikost L ( např. LUGAFO,Vochoc)</t>
  </si>
  <si>
    <r>
      <t xml:space="preserve">Pracovní blůza svářečská </t>
    </r>
    <r>
      <rPr>
        <b/>
        <sz val="10"/>
        <rFont val="Arial"/>
        <family val="2"/>
        <charset val="238"/>
      </rPr>
      <t>šedo-oranžová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46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</si>
  <si>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t>Mofos, Canis</t>
  </si>
  <si>
    <t>zástěra svářečská, Alois Novosad</t>
  </si>
  <si>
    <t xml:space="preserve">zástěra kovářská, Ardon </t>
  </si>
  <si>
    <t>Gustav, Canis</t>
  </si>
  <si>
    <t>zástěra pracovní keprová, Ardon</t>
  </si>
  <si>
    <t>Rukávník, Novosad</t>
  </si>
  <si>
    <t>Coy, Ardon</t>
  </si>
  <si>
    <t>Mechanik, Ardon</t>
  </si>
  <si>
    <t>44-3006, Weldas</t>
  </si>
  <si>
    <t>Rene, Ardon</t>
  </si>
  <si>
    <t>Kříž, Metalplast</t>
  </si>
  <si>
    <t>Heron, Cerva</t>
  </si>
  <si>
    <t>Lugafo, Vochoc</t>
  </si>
  <si>
    <t>Merlin, Cerva</t>
  </si>
  <si>
    <t xml:space="preserve">třída ochrany S3 dle normy EN ISO 20345:2011 </t>
  </si>
  <si>
    <r>
      <t xml:space="preserve">Specializovaná obuv pro svářeče opatřená přezkou .Dvoukomponentní nástřiková podešev PU/pryž s protiskluznými vlastnostmi SRC odolává kontaktnímu teplu 300°C. Kevlar/kompozit tužinka a anatomická stélka absorbující nárazy v oblasti paty. Voděodpudivý vrchový materiál umožňuje použití obuvi v prostředí vyžadujícím standard </t>
    </r>
    <r>
      <rPr>
        <b/>
        <sz val="12"/>
        <color rgb="FF000000"/>
        <rFont val="Aptos"/>
        <family val="2"/>
      </rPr>
      <t>S3L</t>
    </r>
    <r>
      <rPr>
        <sz val="12"/>
        <color rgb="FF000000"/>
        <rFont val="Aptos"/>
        <family val="2"/>
      </rPr>
      <t>.Vrchový materiál: print hovězinová useň hydrofobní. Podšívka: textilie sandwich.télka:  trojkomponentní anatomická stélka s odpružujícím prvkem v patě.podešev: PU/pryž,tužinka/planžeta: kompozit/kevlar</t>
    </r>
    <r>
      <rPr>
        <sz val="10"/>
        <rFont val="Arial"/>
        <family val="2"/>
        <charset val="238"/>
      </rPr>
      <t xml:space="preserve">. </t>
    </r>
    <r>
      <rPr>
        <b/>
        <sz val="10"/>
        <rFont val="Arial"/>
        <family val="2"/>
        <charset val="238"/>
      </rPr>
      <t>Vel. 39 - 48</t>
    </r>
  </si>
  <si>
    <t>technické listy</t>
  </si>
  <si>
    <t>třída ochrany 2 dle normy EN ISO 11611:2015</t>
  </si>
  <si>
    <t xml:space="preserve">třída ochrany 2 dle normy EN ISO 11611:2015 </t>
  </si>
  <si>
    <r>
      <t>Svářečská blůza třída ochrany 2, zapínání na skryté druky, vnitřní náprsní nakládaná kapsa,spodní nakládané kapsy s patkou na skryté druky,rukávy zapínané na druky,skryté sedlo a poutko na zavěšení,dostupnpst ve třech výškových skupinách,  100 % bavlna, gramáž 420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např. Alsico Ares</t>
    </r>
  </si>
  <si>
    <t>Svářečské kalhoty  třída 2, zapínání na zip a skrytý knofík, poutka na opasek, klínové kapsy, zadní a boční kapsa překrytá patkou na skryté druky,100 % bavlna,100 % bavlna,gramíž 420 g/m2, např. Alsico Hector</t>
  </si>
  <si>
    <t>vzorek</t>
  </si>
  <si>
    <t>Oddělění</t>
  </si>
  <si>
    <t>Velikost</t>
  </si>
  <si>
    <t>EN 388, EN 420</t>
  </si>
  <si>
    <t>Pletené bezešvé rukavice s odolností proti řezu 3, dlaň a prsty povrstveny polyuretanem. Skvělá odolnost proti oděru a pořezání ostřím. Materiálové složení 64% 400D UHMWPE, 21% 140D Nylon, 15% elastan (100D Spandex), PU, např CITA, protipořezové</t>
  </si>
  <si>
    <t>EN 420, EN 388</t>
  </si>
  <si>
    <t>Pletené bezešvé rukavice s odolností proti řezu D, dlaň a prsty povrstveny polyuretanem. Vynikající odolnost proti oděru a pořezání ostřím. 43% 400D UHMWPE, 9% 140D elastan(100D spandex), 15% nylon+22% polyester+11% skleněné vlákno. Např. CITA II, protipořezové</t>
  </si>
  <si>
    <t>x</t>
  </si>
  <si>
    <t>Rukavice celokožené pětiprsté z jednobarevné lícové hověziny, s manžetou (š. min. 5cm) a s podšívkou ( např. Dingo)</t>
  </si>
  <si>
    <t xml:space="preserve">Pracovní rukavice kombinované, z lícové hovězí usně v dlani, z lepeného plátna na hřbetu a manžetou 5 cm z koženky. </t>
  </si>
  <si>
    <t>EN 1935/2004, EN 2023/2006 a EN 10/2011.</t>
  </si>
  <si>
    <t>Jednorázové vinylové rukavice jemně pudrované, přírodní bílá barva, pravo-levé, nesterilní, atest pro potravinářství. Rukavice mají dvojité vrstvy PVC/PU filmů, které poskytují dvojí ochranu a jsou bez zápachu</t>
  </si>
  <si>
    <t>Rukavice nitrilové jednorazové nepudrované</t>
  </si>
  <si>
    <t>vel. 6</t>
  </si>
  <si>
    <t>vel. 7</t>
  </si>
  <si>
    <t>vel.8</t>
  </si>
  <si>
    <t>vel.9</t>
  </si>
  <si>
    <t>vel.10</t>
  </si>
  <si>
    <t>vel.11</t>
  </si>
  <si>
    <t>vel.12</t>
  </si>
  <si>
    <t>vel.7</t>
  </si>
  <si>
    <t xml:space="preserve">Celková nabídková cena v Kč bez DPH </t>
  </si>
  <si>
    <t>Technické listy</t>
  </si>
  <si>
    <t xml:space="preserve">Specifikace zboží   </t>
  </si>
  <si>
    <t xml:space="preserve">vel. 9,5" </t>
  </si>
  <si>
    <t xml:space="preserve">vel. 10,5" </t>
  </si>
  <si>
    <t xml:space="preserve">vel. 10" </t>
  </si>
  <si>
    <t>vel. 11</t>
  </si>
  <si>
    <t>vel. 9</t>
  </si>
  <si>
    <t>vel.6</t>
  </si>
  <si>
    <t>vel. 6,5 - 10</t>
  </si>
  <si>
    <t>vel. 10</t>
  </si>
  <si>
    <t>balení</t>
  </si>
  <si>
    <t xml:space="preserve">Rukavice pětiprsté šitý bavlněný úplet máčený v PVC, délka 35 cm, odolné proti kyselinám a louhům,jenom  žluté. Poskytují ochranu před biologickými riziky. </t>
  </si>
  <si>
    <t>vel. S - XL</t>
  </si>
  <si>
    <t xml:space="preserve">
EN 388 (oděr 4; prořez 1; trhání 3 a propich 1) </t>
  </si>
  <si>
    <t xml:space="preserve">EN ISO 21420 /
EN 388 (oděr 3; prořez 1 a trhání 1     ) </t>
  </si>
  <si>
    <t>EN 420, EN 455-1/2/3</t>
  </si>
  <si>
    <t xml:space="preserve">EN ISO 21420 /
 EN 388 mají oděr 4. prořez 3 (C), trhání 4    ) , 
ISO 13997 (min. C)
</t>
  </si>
  <si>
    <t xml:space="preserve">EN ISO 21420 /
 EN 388 4, prořez 4 (D), roztržení 4 propich 3   , 
ISO 13997 (min. C)
</t>
  </si>
  <si>
    <t>Technický list</t>
  </si>
  <si>
    <t>VZMR: Dodávky ochranných pracovních rukavic</t>
  </si>
  <si>
    <t>v nitrilu</t>
  </si>
  <si>
    <r>
      <t xml:space="preserve">Rukavice máčené v </t>
    </r>
    <r>
      <rPr>
        <sz val="10"/>
        <color rgb="FFFF0000"/>
        <rFont val="Arial"/>
        <family val="2"/>
        <charset val="238"/>
      </rPr>
      <t>nitrilu</t>
    </r>
    <r>
      <rPr>
        <sz val="10"/>
        <rFont val="Arial"/>
        <family val="2"/>
        <charset val="238"/>
      </rPr>
      <t>,  např. HARRIER/JOKI</t>
    </r>
  </si>
  <si>
    <t xml:space="preserve">Pletené bezešvé rukavice, dlaně a prsty povrstveny polyuretanem Např. BUNTING BLACK, BRITA </t>
  </si>
  <si>
    <t>Rámcová dohoda č.  S196/25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</si>
</sst>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[$-405]General"/>
    <numFmt numFmtId="166" formatCode="#,##0.00\ _K_č"/>
  </numFmts>
  <fonts count="20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000000"/>
      <name val="Arial1"/>
      <charset val="238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.5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B4C7E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5" fontId="6" fillId="0" borderId="0" applyBorder="0" applyProtection="0"/>
    <xf numFmtId="165" fontId="12" fillId="0" borderId="0" applyBorder="0" applyProtection="0"/>
    <xf numFmtId="165" fontId="6" fillId="0" borderId="0" applyBorder="0" applyProtection="0"/>
  </cellStyleXfs>
  <cellXfs count="105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/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5" fontId="1" fillId="3" borderId="4" xfId="2" applyFont="1" applyFill="1" applyBorder="1" applyAlignment="1" applyProtection="1">
      <alignment horizontal="center" vertical="center" wrapText="1"/>
    </xf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4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1" fillId="3" borderId="10" xfId="2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3" fontId="1" fillId="3" borderId="10" xfId="0" applyNumberFormat="1" applyFont="1" applyFill="1" applyBorder="1" applyAlignment="1">
      <alignment horizontal="center" vertical="center" wrapText="1"/>
    </xf>
    <xf numFmtId="166" fontId="1" fillId="3" borderId="10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66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" fontId="8" fillId="6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7" xfId="0" applyNumberFormat="1" applyFont="1" applyFill="1" applyBorder="1" applyAlignment="1">
      <alignment horizontal="center" vertical="center" wrapText="1"/>
    </xf>
    <xf numFmtId="166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1" fontId="1" fillId="3" borderId="18" xfId="0" applyNumberFormat="1" applyFont="1" applyFill="1" applyBorder="1" applyAlignment="1">
      <alignment horizontal="center" vertical="center" wrapText="1"/>
    </xf>
    <xf numFmtId="166" fontId="1" fillId="3" borderId="19" xfId="0" applyNumberFormat="1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166" fontId="2" fillId="0" borderId="20" xfId="0" applyNumberFormat="1" applyFont="1" applyBorder="1"/>
    <xf numFmtId="0" fontId="3" fillId="3" borderId="0" xfId="0" applyFont="1" applyFill="1" applyAlignment="1">
      <alignment horizontal="center" wrapText="1"/>
    </xf>
    <xf numFmtId="1" fontId="1" fillId="3" borderId="2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1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23" xfId="2" applyFont="1" applyFill="1" applyBorder="1" applyAlignment="1" applyProtection="1">
      <alignment horizontal="center" vertical="center" wrapText="1"/>
    </xf>
    <xf numFmtId="1" fontId="8" fillId="6" borderId="23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22" xfId="0" applyNumberFormat="1" applyFont="1" applyFill="1" applyBorder="1" applyAlignment="1">
      <alignment horizontal="center" vertical="center" wrapText="1"/>
    </xf>
    <xf numFmtId="1" fontId="1" fillId="3" borderId="23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 wrapText="1"/>
    </xf>
    <xf numFmtId="165" fontId="10" fillId="3" borderId="23" xfId="2" applyFont="1" applyFill="1" applyBorder="1" applyAlignment="1" applyProtection="1">
      <alignment horizontal="center" vertical="center" wrapText="1"/>
    </xf>
    <xf numFmtId="1" fontId="1" fillId="3" borderId="26" xfId="0" applyNumberFormat="1" applyFont="1" applyFill="1" applyBorder="1" applyAlignment="1">
      <alignment horizontal="center" vertical="center" wrapText="1"/>
    </xf>
    <xf numFmtId="1" fontId="10" fillId="3" borderId="2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1" fontId="8" fillId="7" borderId="23" xfId="0" applyNumberFormat="1" applyFont="1" applyFill="1" applyBorder="1" applyAlignment="1" applyProtection="1">
      <alignment horizontal="center" vertical="center" wrapText="1"/>
      <protection locked="0"/>
    </xf>
    <xf numFmtId="1" fontId="8" fillId="7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left" vertical="center"/>
    </xf>
    <xf numFmtId="166" fontId="1" fillId="3" borderId="23" xfId="0" applyNumberFormat="1" applyFont="1" applyFill="1" applyBorder="1" applyAlignment="1">
      <alignment horizontal="center" vertical="center" wrapText="1"/>
    </xf>
    <xf numFmtId="1" fontId="10" fillId="3" borderId="23" xfId="0" applyNumberFormat="1" applyFont="1" applyFill="1" applyBorder="1" applyAlignment="1">
      <alignment horizontal="center" vertical="center" wrapText="1"/>
    </xf>
    <xf numFmtId="1" fontId="18" fillId="3" borderId="23" xfId="0" applyNumberFormat="1" applyFont="1" applyFill="1" applyBorder="1" applyAlignment="1">
      <alignment horizontal="center" vertical="center" wrapText="1"/>
    </xf>
    <xf numFmtId="166" fontId="1" fillId="3" borderId="26" xfId="0" applyNumberFormat="1" applyFont="1" applyFill="1" applyBorder="1" applyAlignment="1">
      <alignment horizontal="center" vertical="center" wrapText="1"/>
    </xf>
    <xf numFmtId="1" fontId="1" fillId="3" borderId="28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2" fontId="2" fillId="8" borderId="12" xfId="0" applyNumberFormat="1" applyFont="1" applyFill="1" applyBorder="1" applyAlignment="1">
      <alignment horizontal="center" vertical="center" wrapText="1"/>
    </xf>
    <xf numFmtId="2" fontId="15" fillId="8" borderId="12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2" fontId="2" fillId="0" borderId="0" xfId="0" applyNumberFormat="1" applyFont="1" applyAlignment="1">
      <alignment horizontal="left" vertical="center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166" fontId="2" fillId="7" borderId="15" xfId="0" applyNumberFormat="1" applyFont="1" applyFill="1" applyBorder="1" applyAlignment="1">
      <alignment horizontal="center" vertical="center"/>
    </xf>
    <xf numFmtId="166" fontId="2" fillId="7" borderId="16" xfId="0" applyNumberFormat="1" applyFont="1" applyFill="1" applyBorder="1" applyAlignment="1">
      <alignment horizontal="center" vertical="center"/>
    </xf>
    <xf numFmtId="166" fontId="2" fillId="7" borderId="17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Normální" xfId="0" builtinId="0"/>
    <cellStyle name="Normální 2" xfId="3" xr:uid="{00000000-0005-0000-0000-000004000000}"/>
    <cellStyle name="Normální 8" xfId="1" xr:uid="{00000000-0005-0000-0000-000005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BE608730-0C4D-4C73-9757-F07A197A684E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4C7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304800</xdr:rowOff>
    </xdr:to>
    <xdr:sp macro="" textlink="">
      <xdr:nvSpPr>
        <xdr:cNvPr id="11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CB063C3C-BADC-4E89-BB1B-BC68E1253196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2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97805D81-5D7E-4034-807C-14FAAD8C867D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3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69512DAD-04E9-423C-A7F7-A1A847A01042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4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75C3DD40-F58F-4D01-8C3D-ACA263E70399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5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34CA84D8-F310-4C5B-BC8F-A952487C70F3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6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E52B293F-4903-4C5D-9B97-D538BB9B66BD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304800</xdr:rowOff>
    </xdr:to>
    <xdr:sp macro="" textlink="">
      <xdr:nvSpPr>
        <xdr:cNvPr id="5121" name="AutoShape 1" descr="KOŽENÁ KOVÁŘSKÁ ZÁSTĚRA S LACLEM ADIN - KOVÁŘSKÉ ZÁSTĚRY - ">
          <a:extLst>
            <a:ext uri="{FF2B5EF4-FFF2-40B4-BE49-F238E27FC236}">
              <a16:creationId xmlns:a16="http://schemas.microsoft.com/office/drawing/2014/main" id="{5AC4FF6E-EAAA-E692-5E8F-8D4B69D3A3C3}"/>
            </a:ext>
          </a:extLst>
        </xdr:cNvPr>
        <xdr:cNvSpPr>
          <a:spLocks noChangeAspect="1" noChangeArrowheads="1"/>
        </xdr:cNvSpPr>
      </xdr:nvSpPr>
      <xdr:spPr bwMode="auto">
        <a:xfrm>
          <a:off x="162210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1">
    <v>7</v>
    <v>5</v>
    <v>Rukavice vinylové bílé "M" pudrované, 100ks</v>
  </rv>
  <rv s="0">
    <v>8</v>
    <v>5</v>
  </rv>
  <rv s="0">
    <v>9</v>
    <v>5</v>
  </rv>
  <rv s="0">
    <v>10</v>
    <v>5</v>
  </rv>
  <rv s="0">
    <v>11</v>
    <v>5</v>
  </rv>
  <rv s="1">
    <v>12</v>
    <v>5</v>
    <v>Zástěra GUSTAV, s náprsenkou, černá - e-shop CANIS SAFETY a.s.</v>
  </rv>
  <rv s="1">
    <v>13</v>
    <v>5</v>
    <v>Zástěra keprová pas ARDON®IDA modrá</v>
  </rv>
  <rv s="1">
    <v>14</v>
    <v>5</v>
    <v>Svářečský rukávník, kožený</v>
  </rv>
  <rv s="1">
    <v>15</v>
    <v>5</v>
    <v>Svářečský rukávník, kožený</v>
  </rv>
  <rv s="0">
    <v>16</v>
    <v>5</v>
  </rv>
  <rv s="0">
    <v>17</v>
    <v>5</v>
  </rv>
  <rv s="0">
    <v>18</v>
    <v>5</v>
  </rv>
  <rv s="0">
    <v>19</v>
    <v>5</v>
  </rv>
  <rv s="0">
    <v>20</v>
    <v>5</v>
  </rv>
  <rv s="1">
    <v>21</v>
    <v>5</v>
    <v>Obsah obrázku oblečení, rukavice, Ochranné rukavice, látka
Popis byl vytvořen automaticky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1">
    <v>35</v>
    <v>5</v>
    <v>Montérková blůza CXS MOFOS svářečská materiál bavlna úprava PROBAN šedo/červená</v>
  </rv>
  <rv s="1">
    <v>36</v>
    <v>5</v>
    <v>Montérková blůza CXS MOFOS svářečská materiál bavlna úprava PROBAN šedo/červená</v>
  </rv>
  <rv s="1">
    <v>37</v>
    <v>5</v>
    <v>Montérková blůza CXS MOFOS svářečská materiál bavlna úprava PROBAN šedo/červená</v>
  </rv>
  <rv s="1">
    <v>38</v>
    <v>5</v>
    <v>Montérková blůza CXS MOFOS svářečská materiál bavlna úprava PROBAN šedo/červená</v>
  </rv>
  <rv s="1">
    <v>39</v>
    <v>5</v>
    <v>Montérková blůza CXS MOFOS svářečská materiál bavlna úprava PROBAN šedo/červená</v>
  </rv>
  <rv s="1">
    <v>40</v>
    <v>5</v>
    <v>Montérková blůza CXS MOFOS svářečská materiál bavlna úprava PROBAN šedo/červená</v>
  </rv>
  <rv s="1">
    <v>41</v>
    <v>5</v>
    <v>Montérková blůza CXS MOFOS svářečská materiál bavlna úprava PROBAN šedo/červená</v>
  </rv>
  <rv s="1">
    <v>42</v>
    <v>5</v>
    <v>Montérková blůza CXS MOFOS svářečská materiál bavlna úprava PROBAN šedo/červená</v>
  </rv>
  <rv s="1">
    <v>43</v>
    <v>5</v>
    <v>Montérková blůza CXS MOFOS svářečská materiál bavlna úprava PROBAN šedo/červená</v>
  </rv>
  <rv s="0">
    <v>44</v>
    <v>5</v>
  </rv>
  <rv s="0">
    <v>45</v>
    <v>5</v>
  </rv>
  <rv s="0">
    <v>46</v>
    <v>5</v>
  </rv>
  <rv s="0">
    <v>47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  <rel r:id="rId38"/>
  <rel r:id="rId39"/>
  <rel r:id="rId40"/>
  <rel r:id="rId41"/>
  <rel r:id="rId42"/>
  <rel r:id="rId43"/>
  <rel r:id="rId44"/>
  <rel r:id="rId45"/>
  <rel r:id="rId46"/>
  <rel r:id="rId47"/>
  <rel r:id="rId48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3"/>
  <sheetViews>
    <sheetView tabSelected="1" zoomScale="70" zoomScaleNormal="70" workbookViewId="0">
      <selection activeCell="R7" sqref="R7"/>
    </sheetView>
  </sheetViews>
  <sheetFormatPr defaultColWidth="9.140625" defaultRowHeight="153" customHeight="1"/>
  <cols>
    <col min="1" max="1" width="15.85546875" style="1" customWidth="1"/>
    <col min="2" max="2" width="15.85546875" style="68" hidden="1" customWidth="1"/>
    <col min="3" max="3" width="43.140625" style="1" customWidth="1"/>
    <col min="4" max="4" width="14.42578125" style="63" customWidth="1"/>
    <col min="5" max="5" width="25.140625" style="3" customWidth="1"/>
    <col min="6" max="6" width="15.42578125" style="6" customWidth="1"/>
    <col min="7" max="7" width="20.140625" style="7" bestFit="1" customWidth="1"/>
    <col min="8" max="8" width="18.5703125" style="6" customWidth="1"/>
    <col min="9" max="9" width="21.85546875" style="2" customWidth="1"/>
    <col min="10" max="10" width="14.140625" style="4" customWidth="1"/>
    <col min="11" max="11" width="18.85546875" style="2" customWidth="1"/>
    <col min="12" max="12" width="19.42578125" style="2" customWidth="1"/>
    <col min="13" max="1024" width="9.140625" style="2"/>
  </cols>
  <sheetData>
    <row r="1" spans="1:12" ht="20.25" customHeight="1">
      <c r="A1" s="76" t="s">
        <v>134</v>
      </c>
      <c r="B1" s="76"/>
      <c r="C1" s="76"/>
    </row>
    <row r="2" spans="1:12" ht="20.25" customHeight="1">
      <c r="A2" s="92" t="s">
        <v>138</v>
      </c>
      <c r="B2" s="92"/>
      <c r="C2" s="92"/>
    </row>
    <row r="3" spans="1:12" ht="20.25" customHeight="1">
      <c r="A3" s="92" t="s">
        <v>0</v>
      </c>
      <c r="B3" s="92"/>
      <c r="C3" s="92"/>
    </row>
    <row r="4" spans="1:12" ht="23.25" customHeight="1" thickBot="1"/>
    <row r="5" spans="1:12" s="3" customFormat="1" ht="93.75" customHeight="1" thickBot="1">
      <c r="A5" s="88" t="s">
        <v>5</v>
      </c>
      <c r="B5" s="89" t="s">
        <v>94</v>
      </c>
      <c r="C5" s="88" t="s">
        <v>116</v>
      </c>
      <c r="D5" s="88" t="s">
        <v>95</v>
      </c>
      <c r="E5" s="88" t="s">
        <v>6</v>
      </c>
      <c r="F5" s="88" t="s">
        <v>8</v>
      </c>
      <c r="G5" s="88" t="s">
        <v>9</v>
      </c>
      <c r="H5" s="88" t="s">
        <v>10</v>
      </c>
      <c r="I5" s="88" t="s">
        <v>1</v>
      </c>
      <c r="J5" s="88" t="s">
        <v>4</v>
      </c>
      <c r="K5" s="88" t="s">
        <v>2</v>
      </c>
      <c r="L5" s="90" t="s">
        <v>11</v>
      </c>
    </row>
    <row r="6" spans="1:12" s="3" customFormat="1" ht="153" customHeight="1">
      <c r="A6" s="81">
        <v>724000000500</v>
      </c>
      <c r="B6" s="82" t="s">
        <v>37</v>
      </c>
      <c r="C6" s="83" t="s">
        <v>126</v>
      </c>
      <c r="D6" s="82" t="s">
        <v>117</v>
      </c>
      <c r="E6" s="82" t="s">
        <v>37</v>
      </c>
      <c r="F6" s="84"/>
      <c r="G6" s="85" t="e" vm="1">
        <v>#VALUE!</v>
      </c>
      <c r="H6" s="83" t="s">
        <v>28</v>
      </c>
      <c r="I6" s="83">
        <v>20</v>
      </c>
      <c r="J6" s="86"/>
      <c r="K6" s="19">
        <f t="shared" ref="K6:K35" si="0">J6*I6</f>
        <v>0</v>
      </c>
      <c r="L6" s="87" t="s">
        <v>133</v>
      </c>
    </row>
    <row r="7" spans="1:12" s="3" customFormat="1" ht="153" customHeight="1">
      <c r="A7" s="49">
        <v>724000028700</v>
      </c>
      <c r="B7" s="61" t="s">
        <v>37</v>
      </c>
      <c r="C7" s="50" t="s">
        <v>126</v>
      </c>
      <c r="D7" s="61" t="s">
        <v>118</v>
      </c>
      <c r="E7" s="61" t="s">
        <v>37</v>
      </c>
      <c r="F7" s="74"/>
      <c r="G7" s="51" t="e" vm="1">
        <v>#VALUE!</v>
      </c>
      <c r="H7" s="50" t="s">
        <v>28</v>
      </c>
      <c r="I7" s="50">
        <v>20</v>
      </c>
      <c r="J7" s="59"/>
      <c r="K7" s="77">
        <f t="shared" si="0"/>
        <v>0</v>
      </c>
      <c r="L7" s="52"/>
    </row>
    <row r="8" spans="1:12" s="3" customFormat="1" ht="153" customHeight="1">
      <c r="A8" s="49">
        <v>724000001200</v>
      </c>
      <c r="B8" s="61" t="s">
        <v>38</v>
      </c>
      <c r="C8" s="50" t="s">
        <v>126</v>
      </c>
      <c r="D8" s="61" t="s">
        <v>119</v>
      </c>
      <c r="E8" s="61" t="s">
        <v>38</v>
      </c>
      <c r="F8" s="74"/>
      <c r="G8" s="51" t="e" vm="1">
        <v>#VALUE!</v>
      </c>
      <c r="H8" s="50" t="s">
        <v>28</v>
      </c>
      <c r="I8" s="50">
        <v>20</v>
      </c>
      <c r="J8" s="59"/>
      <c r="K8" s="77">
        <f t="shared" si="0"/>
        <v>0</v>
      </c>
      <c r="L8" s="52"/>
    </row>
    <row r="9" spans="1:12" s="3" customFormat="1" ht="153" customHeight="1">
      <c r="A9" s="91"/>
      <c r="B9" s="61"/>
      <c r="C9" s="62" t="s">
        <v>137</v>
      </c>
      <c r="D9" s="61" t="s">
        <v>120</v>
      </c>
      <c r="E9" s="78" t="s">
        <v>128</v>
      </c>
      <c r="F9" s="74"/>
      <c r="G9" s="51" t="e" vm="2">
        <v>#VALUE!</v>
      </c>
      <c r="H9" s="50" t="s">
        <v>28</v>
      </c>
      <c r="I9" s="50">
        <v>1000</v>
      </c>
      <c r="J9" s="59"/>
      <c r="K9" s="77">
        <f t="shared" si="0"/>
        <v>0</v>
      </c>
      <c r="L9" s="52" t="s">
        <v>88</v>
      </c>
    </row>
    <row r="10" spans="1:12" s="3" customFormat="1" ht="153" customHeight="1">
      <c r="A10" s="49">
        <v>724000001800</v>
      </c>
      <c r="B10" s="61"/>
      <c r="C10" s="62" t="s">
        <v>137</v>
      </c>
      <c r="D10" s="61" t="s">
        <v>110</v>
      </c>
      <c r="E10" s="78" t="s">
        <v>128</v>
      </c>
      <c r="F10" s="74"/>
      <c r="G10" s="51" t="e" vm="2">
        <v>#VALUE!</v>
      </c>
      <c r="H10" s="50" t="s">
        <v>28</v>
      </c>
      <c r="I10" s="50">
        <v>4000</v>
      </c>
      <c r="J10" s="59"/>
      <c r="K10" s="77">
        <f t="shared" si="0"/>
        <v>0</v>
      </c>
      <c r="L10" s="52"/>
    </row>
    <row r="11" spans="1:12" s="3" customFormat="1" ht="153" customHeight="1">
      <c r="A11" s="49"/>
      <c r="B11" s="61"/>
      <c r="C11" s="50" t="s">
        <v>137</v>
      </c>
      <c r="D11" s="61" t="s">
        <v>121</v>
      </c>
      <c r="E11" s="61" t="s">
        <v>128</v>
      </c>
      <c r="F11" s="74"/>
      <c r="G11" s="51" t="e" vm="2">
        <v>#VALUE!</v>
      </c>
      <c r="H11" s="50" t="s">
        <v>28</v>
      </c>
      <c r="I11" s="50">
        <v>500</v>
      </c>
      <c r="J11" s="59"/>
      <c r="K11" s="77">
        <f t="shared" si="0"/>
        <v>0</v>
      </c>
      <c r="L11" s="52"/>
    </row>
    <row r="12" spans="1:12" s="3" customFormat="1" ht="153" customHeight="1">
      <c r="A12" s="49"/>
      <c r="B12" s="61"/>
      <c r="C12" s="50" t="s">
        <v>137</v>
      </c>
      <c r="D12" s="61" t="s">
        <v>108</v>
      </c>
      <c r="E12" s="61" t="s">
        <v>128</v>
      </c>
      <c r="F12" s="74"/>
      <c r="G12" s="51" t="e" vm="2">
        <v>#VALUE!</v>
      </c>
      <c r="H12" s="50" t="s">
        <v>28</v>
      </c>
      <c r="I12" s="50">
        <v>100</v>
      </c>
      <c r="J12" s="59"/>
      <c r="K12" s="77">
        <f t="shared" si="0"/>
        <v>0</v>
      </c>
      <c r="L12" s="52" t="s">
        <v>88</v>
      </c>
    </row>
    <row r="13" spans="1:12" s="3" customFormat="1" ht="153" customHeight="1">
      <c r="A13" s="49"/>
      <c r="B13" s="61"/>
      <c r="C13" s="50" t="s">
        <v>137</v>
      </c>
      <c r="D13" s="61" t="s">
        <v>113</v>
      </c>
      <c r="E13" s="61" t="s">
        <v>128</v>
      </c>
      <c r="F13" s="74"/>
      <c r="G13" s="51" t="e" vm="2">
        <v>#VALUE!</v>
      </c>
      <c r="H13" s="50" t="s">
        <v>28</v>
      </c>
      <c r="I13" s="50">
        <v>100</v>
      </c>
      <c r="J13" s="59"/>
      <c r="K13" s="77">
        <f t="shared" si="0"/>
        <v>0</v>
      </c>
      <c r="L13" s="52"/>
    </row>
    <row r="14" spans="1:12" s="3" customFormat="1" ht="153" customHeight="1">
      <c r="A14" s="49"/>
      <c r="B14" s="61"/>
      <c r="C14" s="50" t="s">
        <v>137</v>
      </c>
      <c r="D14" s="61" t="s">
        <v>122</v>
      </c>
      <c r="E14" s="61" t="s">
        <v>128</v>
      </c>
      <c r="F14" s="74"/>
      <c r="G14" s="51" t="e" vm="2">
        <v>#VALUE!</v>
      </c>
      <c r="H14" s="50" t="s">
        <v>28</v>
      </c>
      <c r="I14" s="50">
        <v>100</v>
      </c>
      <c r="J14" s="59"/>
      <c r="K14" s="77">
        <f t="shared" si="0"/>
        <v>0</v>
      </c>
      <c r="L14" s="52"/>
    </row>
    <row r="15" spans="1:12" s="3" customFormat="1" ht="153" customHeight="1">
      <c r="A15" s="49">
        <v>724000001900</v>
      </c>
      <c r="B15" s="61"/>
      <c r="C15" s="50" t="s">
        <v>136</v>
      </c>
      <c r="D15" s="61" t="s">
        <v>108</v>
      </c>
      <c r="E15" s="61" t="s">
        <v>129</v>
      </c>
      <c r="F15" s="74"/>
      <c r="G15" s="51" t="e" vm="3">
        <v>#VALUE!</v>
      </c>
      <c r="H15" s="50" t="s">
        <v>28</v>
      </c>
      <c r="I15" s="50">
        <v>300</v>
      </c>
      <c r="J15" s="59"/>
      <c r="K15" s="77">
        <f t="shared" si="0"/>
        <v>0</v>
      </c>
      <c r="L15" s="52" t="s">
        <v>115</v>
      </c>
    </row>
    <row r="16" spans="1:12" s="3" customFormat="1" ht="153" customHeight="1">
      <c r="A16" s="49" t="s">
        <v>135</v>
      </c>
      <c r="B16" s="61"/>
      <c r="C16" s="50" t="s">
        <v>136</v>
      </c>
      <c r="D16" s="61" t="s">
        <v>110</v>
      </c>
      <c r="E16" s="61" t="s">
        <v>129</v>
      </c>
      <c r="F16" s="74"/>
      <c r="G16" s="51" t="e" vm="3">
        <v>#VALUE!</v>
      </c>
      <c r="H16" s="50" t="s">
        <v>28</v>
      </c>
      <c r="I16" s="50">
        <v>300</v>
      </c>
      <c r="J16" s="59"/>
      <c r="K16" s="77">
        <f t="shared" si="0"/>
        <v>0</v>
      </c>
      <c r="L16" s="52"/>
    </row>
    <row r="17" spans="1:12" s="3" customFormat="1" ht="153" customHeight="1">
      <c r="A17" s="49">
        <v>724000002100</v>
      </c>
      <c r="B17" s="61"/>
      <c r="C17" s="50" t="s">
        <v>39</v>
      </c>
      <c r="D17" s="61" t="s">
        <v>123</v>
      </c>
      <c r="E17" s="61"/>
      <c r="F17" s="74"/>
      <c r="G17" s="51" t="e" vm="4">
        <v>#VALUE!</v>
      </c>
      <c r="H17" s="50" t="s">
        <v>125</v>
      </c>
      <c r="I17" s="50">
        <v>60</v>
      </c>
      <c r="J17" s="59"/>
      <c r="K17" s="77">
        <f t="shared" si="0"/>
        <v>0</v>
      </c>
      <c r="L17" s="52"/>
    </row>
    <row r="18" spans="1:12" s="3" customFormat="1" ht="153" customHeight="1">
      <c r="A18" s="49">
        <v>724000002200</v>
      </c>
      <c r="B18" s="61" t="s">
        <v>38</v>
      </c>
      <c r="C18" s="50" t="s">
        <v>101</v>
      </c>
      <c r="D18" s="61" t="s">
        <v>124</v>
      </c>
      <c r="E18" s="79" t="s">
        <v>38</v>
      </c>
      <c r="F18" s="74"/>
      <c r="G18" s="51" t="e" vm="5">
        <v>#VALUE!</v>
      </c>
      <c r="H18" s="50" t="s">
        <v>28</v>
      </c>
      <c r="I18" s="50">
        <v>100</v>
      </c>
      <c r="J18" s="59"/>
      <c r="K18" s="77">
        <f t="shared" si="0"/>
        <v>0</v>
      </c>
      <c r="L18" s="52"/>
    </row>
    <row r="19" spans="1:12" s="3" customFormat="1" ht="153" customHeight="1">
      <c r="A19" s="49">
        <v>724000003400</v>
      </c>
      <c r="B19" s="61" t="s">
        <v>38</v>
      </c>
      <c r="C19" s="50" t="s">
        <v>102</v>
      </c>
      <c r="D19" s="61" t="s">
        <v>124</v>
      </c>
      <c r="E19" s="61"/>
      <c r="F19" s="74"/>
      <c r="G19" s="51" t="e" vm="6">
        <v>#VALUE!</v>
      </c>
      <c r="H19" s="50" t="s">
        <v>28</v>
      </c>
      <c r="I19" s="50">
        <v>200</v>
      </c>
      <c r="J19" s="59"/>
      <c r="K19" s="77">
        <f t="shared" si="0"/>
        <v>0</v>
      </c>
      <c r="L19" s="52" t="s">
        <v>133</v>
      </c>
    </row>
    <row r="20" spans="1:12" s="3" customFormat="1" ht="153" customHeight="1">
      <c r="A20" s="49">
        <v>724000007900</v>
      </c>
      <c r="B20" s="61"/>
      <c r="C20" s="50" t="s">
        <v>46</v>
      </c>
      <c r="D20" s="61" t="s">
        <v>100</v>
      </c>
      <c r="E20" s="50"/>
      <c r="F20" s="74"/>
      <c r="G20" s="51" t="e" vm="7">
        <v>#VALUE!</v>
      </c>
      <c r="H20" s="50" t="s">
        <v>28</v>
      </c>
      <c r="I20" s="50">
        <v>60</v>
      </c>
      <c r="J20" s="59"/>
      <c r="K20" s="77">
        <f t="shared" si="0"/>
        <v>0</v>
      </c>
      <c r="L20" s="52"/>
    </row>
    <row r="21" spans="1:12" s="3" customFormat="1" ht="153" customHeight="1">
      <c r="A21" s="49"/>
      <c r="B21" s="61" t="s">
        <v>103</v>
      </c>
      <c r="C21" s="50" t="s">
        <v>104</v>
      </c>
      <c r="D21" s="61" t="s">
        <v>127</v>
      </c>
      <c r="E21" s="78" t="s">
        <v>130</v>
      </c>
      <c r="F21" s="74"/>
      <c r="G21" s="51" t="e" vm="8">
        <v>#VALUE!</v>
      </c>
      <c r="H21" s="50" t="s">
        <v>47</v>
      </c>
      <c r="I21" s="50">
        <v>2</v>
      </c>
      <c r="J21" s="59"/>
      <c r="K21" s="77">
        <f t="shared" si="0"/>
        <v>0</v>
      </c>
      <c r="L21" s="52"/>
    </row>
    <row r="22" spans="1:12" s="13" customFormat="1" ht="153" customHeight="1">
      <c r="A22" s="49">
        <v>264000005900</v>
      </c>
      <c r="B22" s="61"/>
      <c r="C22" s="61" t="s">
        <v>105</v>
      </c>
      <c r="D22" s="61"/>
      <c r="E22" s="50"/>
      <c r="F22" s="74"/>
      <c r="G22" s="51" t="e" vm="9">
        <v>#VALUE!</v>
      </c>
      <c r="H22" s="50" t="s">
        <v>47</v>
      </c>
      <c r="I22" s="50">
        <v>12</v>
      </c>
      <c r="J22" s="59"/>
      <c r="K22" s="77">
        <f t="shared" si="0"/>
        <v>0</v>
      </c>
      <c r="L22" s="52"/>
    </row>
    <row r="23" spans="1:12" s="3" customFormat="1" ht="153" customHeight="1">
      <c r="A23" s="60"/>
      <c r="B23" s="61" t="s">
        <v>96</v>
      </c>
      <c r="C23" s="61" t="s">
        <v>97</v>
      </c>
      <c r="D23" s="61" t="s">
        <v>106</v>
      </c>
      <c r="E23" s="61" t="s">
        <v>131</v>
      </c>
      <c r="F23" s="74"/>
      <c r="G23" s="51" t="e" vm="10">
        <v>#VALUE!</v>
      </c>
      <c r="H23" s="50" t="s">
        <v>28</v>
      </c>
      <c r="I23" s="50">
        <v>50</v>
      </c>
      <c r="J23" s="59"/>
      <c r="K23" s="77">
        <f t="shared" si="0"/>
        <v>0</v>
      </c>
      <c r="L23" s="52" t="s">
        <v>115</v>
      </c>
    </row>
    <row r="24" spans="1:12" s="3" customFormat="1" ht="153" customHeight="1">
      <c r="A24" s="60"/>
      <c r="B24" s="61" t="s">
        <v>96</v>
      </c>
      <c r="C24" s="61" t="s">
        <v>97</v>
      </c>
      <c r="D24" s="61" t="s">
        <v>107</v>
      </c>
      <c r="E24" s="61" t="s">
        <v>131</v>
      </c>
      <c r="F24" s="74"/>
      <c r="G24" s="51" t="e" vm="10">
        <v>#VALUE!</v>
      </c>
      <c r="H24" s="50" t="s">
        <v>28</v>
      </c>
      <c r="I24" s="50">
        <v>50</v>
      </c>
      <c r="J24" s="59"/>
      <c r="K24" s="77">
        <f t="shared" si="0"/>
        <v>0</v>
      </c>
      <c r="L24" s="52"/>
    </row>
    <row r="25" spans="1:12" s="3" customFormat="1" ht="153" customHeight="1">
      <c r="A25" s="60"/>
      <c r="B25" s="61" t="s">
        <v>96</v>
      </c>
      <c r="C25" s="61" t="s">
        <v>97</v>
      </c>
      <c r="D25" s="61" t="s">
        <v>108</v>
      </c>
      <c r="E25" s="61" t="s">
        <v>131</v>
      </c>
      <c r="F25" s="74"/>
      <c r="G25" s="51" t="e" vm="10">
        <v>#VALUE!</v>
      </c>
      <c r="H25" s="50" t="s">
        <v>28</v>
      </c>
      <c r="I25" s="50">
        <v>50</v>
      </c>
      <c r="J25" s="59"/>
      <c r="K25" s="77">
        <f t="shared" si="0"/>
        <v>0</v>
      </c>
      <c r="L25" s="52"/>
    </row>
    <row r="26" spans="1:12" s="3" customFormat="1" ht="153" customHeight="1">
      <c r="A26" s="60"/>
      <c r="B26" s="61" t="s">
        <v>96</v>
      </c>
      <c r="C26" s="61" t="s">
        <v>97</v>
      </c>
      <c r="D26" s="61" t="s">
        <v>109</v>
      </c>
      <c r="E26" s="61" t="s">
        <v>131</v>
      </c>
      <c r="F26" s="74"/>
      <c r="G26" s="51" t="e" vm="10">
        <v>#VALUE!</v>
      </c>
      <c r="H26" s="50" t="s">
        <v>28</v>
      </c>
      <c r="I26" s="50">
        <v>50</v>
      </c>
      <c r="J26" s="59"/>
      <c r="K26" s="77">
        <f t="shared" si="0"/>
        <v>0</v>
      </c>
      <c r="L26" s="52"/>
    </row>
    <row r="27" spans="1:12" s="3" customFormat="1" ht="153" customHeight="1">
      <c r="A27" s="60"/>
      <c r="B27" s="61" t="s">
        <v>96</v>
      </c>
      <c r="C27" s="61" t="s">
        <v>97</v>
      </c>
      <c r="D27" s="61" t="s">
        <v>110</v>
      </c>
      <c r="E27" s="61" t="s">
        <v>131</v>
      </c>
      <c r="F27" s="74"/>
      <c r="G27" s="51" t="e" vm="10">
        <v>#VALUE!</v>
      </c>
      <c r="H27" s="50" t="s">
        <v>28</v>
      </c>
      <c r="I27" s="50">
        <v>50</v>
      </c>
      <c r="J27" s="59"/>
      <c r="K27" s="77">
        <f t="shared" si="0"/>
        <v>0</v>
      </c>
      <c r="L27" s="52" t="s">
        <v>115</v>
      </c>
    </row>
    <row r="28" spans="1:12" s="3" customFormat="1" ht="153" customHeight="1">
      <c r="A28" s="49"/>
      <c r="B28" s="61" t="s">
        <v>96</v>
      </c>
      <c r="C28" s="61" t="s">
        <v>97</v>
      </c>
      <c r="D28" s="61" t="s">
        <v>111</v>
      </c>
      <c r="E28" s="61" t="s">
        <v>131</v>
      </c>
      <c r="F28" s="74"/>
      <c r="G28" s="51" t="e" vm="10">
        <v>#VALUE!</v>
      </c>
      <c r="H28" s="50" t="s">
        <v>28</v>
      </c>
      <c r="I28" s="50">
        <v>50</v>
      </c>
      <c r="J28" s="59"/>
      <c r="K28" s="77">
        <f t="shared" si="0"/>
        <v>0</v>
      </c>
      <c r="L28" s="52"/>
    </row>
    <row r="29" spans="1:12" s="3" customFormat="1" ht="153" customHeight="1">
      <c r="A29" s="60"/>
      <c r="B29" s="61" t="s">
        <v>96</v>
      </c>
      <c r="C29" s="61" t="s">
        <v>97</v>
      </c>
      <c r="D29" s="61" t="s">
        <v>112</v>
      </c>
      <c r="E29" s="61" t="s">
        <v>131</v>
      </c>
      <c r="F29" s="74"/>
      <c r="G29" s="51" t="e" vm="10">
        <v>#VALUE!</v>
      </c>
      <c r="H29" s="50" t="s">
        <v>28</v>
      </c>
      <c r="I29" s="50">
        <v>50</v>
      </c>
      <c r="J29" s="59"/>
      <c r="K29" s="77">
        <f t="shared" si="0"/>
        <v>0</v>
      </c>
      <c r="L29" s="52"/>
    </row>
    <row r="30" spans="1:12" s="3" customFormat="1" ht="153" customHeight="1">
      <c r="A30" s="60"/>
      <c r="B30" s="61" t="s">
        <v>98</v>
      </c>
      <c r="C30" s="61" t="s">
        <v>99</v>
      </c>
      <c r="D30" s="61" t="s">
        <v>113</v>
      </c>
      <c r="E30" s="61" t="s">
        <v>132</v>
      </c>
      <c r="F30" s="74"/>
      <c r="G30" s="51" t="e" vm="11">
        <v>#VALUE!</v>
      </c>
      <c r="H30" s="50" t="s">
        <v>28</v>
      </c>
      <c r="I30" s="50">
        <v>50</v>
      </c>
      <c r="J30" s="59"/>
      <c r="K30" s="77">
        <f t="shared" si="0"/>
        <v>0</v>
      </c>
      <c r="L30" s="52"/>
    </row>
    <row r="31" spans="1:12" s="3" customFormat="1" ht="153" customHeight="1">
      <c r="A31" s="60"/>
      <c r="B31" s="61" t="s">
        <v>98</v>
      </c>
      <c r="C31" s="61" t="s">
        <v>99</v>
      </c>
      <c r="D31" s="61" t="s">
        <v>108</v>
      </c>
      <c r="E31" s="61" t="s">
        <v>132</v>
      </c>
      <c r="F31" s="74"/>
      <c r="G31" s="51" t="e" vm="11">
        <v>#VALUE!</v>
      </c>
      <c r="H31" s="50" t="s">
        <v>28</v>
      </c>
      <c r="I31" s="50">
        <v>50</v>
      </c>
      <c r="J31" s="59"/>
      <c r="K31" s="77">
        <f t="shared" si="0"/>
        <v>0</v>
      </c>
      <c r="L31" s="52"/>
    </row>
    <row r="32" spans="1:12" s="3" customFormat="1" ht="153" customHeight="1">
      <c r="A32" s="60"/>
      <c r="B32" s="61" t="s">
        <v>98</v>
      </c>
      <c r="C32" s="61" t="s">
        <v>99</v>
      </c>
      <c r="D32" s="61" t="s">
        <v>109</v>
      </c>
      <c r="E32" s="61" t="s">
        <v>132</v>
      </c>
      <c r="F32" s="74"/>
      <c r="G32" s="51" t="e" vm="11">
        <v>#VALUE!</v>
      </c>
      <c r="H32" s="50" t="s">
        <v>28</v>
      </c>
      <c r="I32" s="50">
        <v>50</v>
      </c>
      <c r="J32" s="59"/>
      <c r="K32" s="77">
        <f t="shared" si="0"/>
        <v>0</v>
      </c>
      <c r="L32" s="52"/>
    </row>
    <row r="33" spans="1:12" s="3" customFormat="1" ht="153" customHeight="1">
      <c r="A33" s="60"/>
      <c r="B33" s="61" t="s">
        <v>98</v>
      </c>
      <c r="C33" s="61" t="s">
        <v>99</v>
      </c>
      <c r="D33" s="61" t="s">
        <v>110</v>
      </c>
      <c r="E33" s="61" t="s">
        <v>132</v>
      </c>
      <c r="F33" s="74"/>
      <c r="G33" s="51" t="e" vm="11">
        <v>#VALUE!</v>
      </c>
      <c r="H33" s="50" t="s">
        <v>28</v>
      </c>
      <c r="I33" s="50">
        <v>50</v>
      </c>
      <c r="J33" s="59"/>
      <c r="K33" s="77">
        <f t="shared" si="0"/>
        <v>0</v>
      </c>
      <c r="L33" s="52" t="s">
        <v>133</v>
      </c>
    </row>
    <row r="34" spans="1:12" s="3" customFormat="1" ht="153" customHeight="1">
      <c r="A34" s="60"/>
      <c r="B34" s="61" t="s">
        <v>98</v>
      </c>
      <c r="C34" s="61" t="s">
        <v>99</v>
      </c>
      <c r="D34" s="61" t="s">
        <v>111</v>
      </c>
      <c r="E34" s="61" t="s">
        <v>132</v>
      </c>
      <c r="F34" s="74"/>
      <c r="G34" s="51" t="e" vm="11">
        <v>#VALUE!</v>
      </c>
      <c r="H34" s="50" t="s">
        <v>28</v>
      </c>
      <c r="I34" s="50">
        <v>50</v>
      </c>
      <c r="J34" s="59"/>
      <c r="K34" s="77">
        <f t="shared" si="0"/>
        <v>0</v>
      </c>
      <c r="L34" s="52"/>
    </row>
    <row r="35" spans="1:12" s="3" customFormat="1" ht="153" customHeight="1" thickBot="1">
      <c r="A35" s="67"/>
      <c r="B35" s="66" t="s">
        <v>98</v>
      </c>
      <c r="C35" s="66" t="s">
        <v>99</v>
      </c>
      <c r="D35" s="66" t="s">
        <v>112</v>
      </c>
      <c r="E35" s="66" t="s">
        <v>132</v>
      </c>
      <c r="F35" s="75"/>
      <c r="G35" s="55" t="e" vm="11">
        <v>#VALUE!</v>
      </c>
      <c r="H35" s="54" t="s">
        <v>28</v>
      </c>
      <c r="I35" s="54">
        <v>50</v>
      </c>
      <c r="J35" s="56"/>
      <c r="K35" s="80">
        <f t="shared" si="0"/>
        <v>0</v>
      </c>
      <c r="L35" s="43"/>
    </row>
    <row r="36" spans="1:12" s="3" customFormat="1" ht="33.75" customHeight="1" thickBot="1">
      <c r="A36" s="68"/>
      <c r="B36" s="68"/>
      <c r="C36" s="69"/>
      <c r="D36" s="68"/>
      <c r="E36" s="68"/>
      <c r="F36" s="70"/>
      <c r="G36" s="93" t="s">
        <v>114</v>
      </c>
      <c r="H36" s="94"/>
      <c r="I36" s="95"/>
      <c r="J36" s="96">
        <f>SUM(K6:K35)</f>
        <v>0</v>
      </c>
      <c r="K36" s="97"/>
      <c r="L36" s="98"/>
    </row>
    <row r="37" spans="1:12" ht="42.75" customHeight="1">
      <c r="A37" s="99"/>
      <c r="B37" s="99"/>
      <c r="C37" s="99"/>
    </row>
    <row r="38" spans="1:12" ht="38.25" customHeight="1">
      <c r="A38" s="27"/>
      <c r="B38" s="27"/>
      <c r="C38" s="27"/>
    </row>
    <row r="39" spans="1:12" ht="45.75" customHeight="1">
      <c r="A39" s="5"/>
      <c r="B39" s="5"/>
      <c r="C39" s="5"/>
    </row>
    <row r="40" spans="1:12" ht="53.25" customHeight="1">
      <c r="A40" s="5"/>
      <c r="B40" s="5"/>
      <c r="C40" s="5"/>
    </row>
    <row r="41" spans="1:12" ht="30.75" customHeight="1">
      <c r="A41" s="71"/>
      <c r="B41" s="72"/>
      <c r="C41" s="69"/>
    </row>
    <row r="42" spans="1:12" ht="153" customHeight="1">
      <c r="A42" s="73"/>
      <c r="B42" s="69"/>
      <c r="C42" s="69"/>
    </row>
    <row r="43" spans="1:12" ht="35.25" customHeight="1"/>
  </sheetData>
  <sheetProtection algorithmName="SHA-512" hashValue="71kkUWWTHiBiipMO0CUAZAxfj+70JdoLHh+jXZHe2tw5IlktRz8KVJSORNWJB2GVH745XwHe99Dg1ZRarH7EFQ==" saltValue="MFT95HCNS729gfLZw0bV9Q==" spinCount="100000" sheet="1" objects="1" scenarios="1"/>
  <protectedRanges>
    <protectedRange sqref="J6:J18" name="Oblast1_3_24"/>
    <protectedRange sqref="G6:G8" name="Oblast1_9"/>
    <protectedRange sqref="G9" name="Oblast1_25"/>
    <protectedRange sqref="G10" name="Oblast1_26"/>
    <protectedRange sqref="G11" name="Oblast1_27"/>
    <protectedRange sqref="G12" name="Oblast1_28"/>
    <protectedRange sqref="G13" name="Oblast1_29"/>
    <protectedRange sqref="G14" name="Oblast1_30"/>
    <protectedRange sqref="G15" name="Oblast1_31"/>
    <protectedRange sqref="G16" name="Oblast1_32"/>
    <protectedRange sqref="G17" name="Oblast1_33"/>
    <protectedRange sqref="G18" name="Oblast1_34"/>
    <protectedRange sqref="J19" name="Oblast1_3_2_4"/>
    <protectedRange sqref="J20" name="Oblast1_3_3_3"/>
    <protectedRange sqref="G19" name="Oblast1_2_24"/>
    <protectedRange sqref="G20" name="Oblast1_4_16"/>
  </protectedRanges>
  <mergeCells count="5">
    <mergeCell ref="A2:C2"/>
    <mergeCell ref="A3:C3"/>
    <mergeCell ref="G36:I36"/>
    <mergeCell ref="J36:L36"/>
    <mergeCell ref="A37:C37"/>
  </mergeCells>
  <phoneticPr fontId="7" type="noConversion"/>
  <pageMargins left="0.31496062992125984" right="0.31496062992125984" top="0.19685039370078741" bottom="0.39370078740157483" header="0.51181102362204722" footer="0.51181102362204722"/>
  <pageSetup paperSize="9" scale="40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8"/>
  <sheetViews>
    <sheetView topLeftCell="A33" zoomScale="80" zoomScaleNormal="80" workbookViewId="0">
      <selection activeCell="C32" sqref="C32"/>
    </sheetView>
  </sheetViews>
  <sheetFormatPr defaultColWidth="9.140625" defaultRowHeight="15"/>
  <cols>
    <col min="1" max="1" width="16.85546875" style="1" customWidth="1"/>
    <col min="2" max="2" width="17" style="2" hidden="1" customWidth="1"/>
    <col min="3" max="3" width="37.28515625" style="3" customWidth="1"/>
    <col min="4" max="4" width="39.140625" style="2" customWidth="1"/>
    <col min="5" max="5" width="15.42578125" style="6" customWidth="1"/>
    <col min="6" max="6" width="23.140625" style="7" customWidth="1"/>
    <col min="7" max="7" width="18.5703125" style="6" customWidth="1"/>
    <col min="8" max="8" width="21.85546875" style="2" customWidth="1"/>
    <col min="9" max="9" width="14.140625" style="4" customWidth="1"/>
    <col min="10" max="10" width="14.140625" style="2" customWidth="1"/>
    <col min="11" max="1024" width="9.140625" style="2"/>
  </cols>
  <sheetData>
    <row r="1" spans="1:12" ht="12.75" customHeight="1">
      <c r="A1" s="100" t="s">
        <v>29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2" ht="12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</row>
    <row r="3" spans="1:12" ht="12.7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2" ht="12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2" ht="15.75" thickBot="1"/>
    <row r="6" spans="1:12" s="3" customFormat="1" ht="119.25" customHeight="1" thickBot="1">
      <c r="A6" s="10" t="s">
        <v>5</v>
      </c>
      <c r="B6" s="10"/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</v>
      </c>
      <c r="I6" s="10" t="s">
        <v>4</v>
      </c>
      <c r="J6" s="11" t="s">
        <v>2</v>
      </c>
      <c r="K6" s="12" t="s">
        <v>11</v>
      </c>
      <c r="L6" s="13"/>
    </row>
    <row r="7" spans="1:12" s="13" customFormat="1" ht="114" customHeight="1">
      <c r="A7" s="25">
        <v>715180007900</v>
      </c>
      <c r="B7" s="44"/>
      <c r="C7" s="28" t="s">
        <v>30</v>
      </c>
      <c r="D7" s="26" t="s">
        <v>61</v>
      </c>
      <c r="E7" s="35" t="s">
        <v>73</v>
      </c>
      <c r="F7" s="29"/>
      <c r="G7" s="26" t="s">
        <v>3</v>
      </c>
      <c r="H7" s="30">
        <v>10</v>
      </c>
      <c r="I7" s="33">
        <v>288</v>
      </c>
      <c r="J7" s="31">
        <f t="shared" ref="J7:J28" si="0">H7*I7</f>
        <v>2880</v>
      </c>
      <c r="K7" s="32"/>
      <c r="L7" s="13">
        <v>0</v>
      </c>
    </row>
    <row r="8" spans="1:12" s="13" customFormat="1" ht="114" customHeight="1">
      <c r="A8" s="14">
        <v>715180008000</v>
      </c>
      <c r="B8" s="15"/>
      <c r="C8" s="16" t="s">
        <v>30</v>
      </c>
      <c r="D8" s="8" t="s">
        <v>67</v>
      </c>
      <c r="E8" s="36" t="s">
        <v>74</v>
      </c>
      <c r="F8" s="17" t="e" vm="12">
        <v>#VALUE!</v>
      </c>
      <c r="G8" s="8" t="s">
        <v>3</v>
      </c>
      <c r="H8" s="18">
        <v>10</v>
      </c>
      <c r="I8" s="34">
        <v>178</v>
      </c>
      <c r="J8" s="19">
        <f t="shared" si="0"/>
        <v>1780</v>
      </c>
      <c r="K8" s="20"/>
      <c r="L8" s="13">
        <v>0</v>
      </c>
    </row>
    <row r="9" spans="1:12" s="13" customFormat="1" ht="114" customHeight="1">
      <c r="A9" s="14">
        <v>715180008300</v>
      </c>
      <c r="B9" s="15"/>
      <c r="C9" s="16" t="s">
        <v>31</v>
      </c>
      <c r="D9" s="8" t="s">
        <v>62</v>
      </c>
      <c r="E9" s="36" t="s">
        <v>73</v>
      </c>
      <c r="F9" s="17"/>
      <c r="G9" s="8" t="s">
        <v>3</v>
      </c>
      <c r="H9" s="18">
        <v>5</v>
      </c>
      <c r="I9" s="34">
        <v>288</v>
      </c>
      <c r="J9" s="19">
        <f t="shared" si="0"/>
        <v>1440</v>
      </c>
      <c r="K9" s="20"/>
      <c r="L9" s="13">
        <v>0</v>
      </c>
    </row>
    <row r="10" spans="1:12" s="13" customFormat="1" ht="114" customHeight="1">
      <c r="A10" s="14">
        <v>715180008400</v>
      </c>
      <c r="B10" s="15"/>
      <c r="C10" s="16"/>
      <c r="D10" s="8" t="s">
        <v>32</v>
      </c>
      <c r="E10" s="36" t="s">
        <v>75</v>
      </c>
      <c r="F10" s="17" t="e" vm="13">
        <v>#VALUE!</v>
      </c>
      <c r="G10" s="8" t="s">
        <v>3</v>
      </c>
      <c r="H10" s="18">
        <v>10</v>
      </c>
      <c r="I10" s="34">
        <v>49</v>
      </c>
      <c r="J10" s="19">
        <f t="shared" si="0"/>
        <v>490</v>
      </c>
      <c r="K10" s="20"/>
      <c r="L10" s="13">
        <v>0</v>
      </c>
    </row>
    <row r="11" spans="1:12" s="13" customFormat="1" ht="114" customHeight="1">
      <c r="A11" s="14">
        <v>715180010500</v>
      </c>
      <c r="B11" s="15"/>
      <c r="C11" s="16"/>
      <c r="D11" s="8" t="s">
        <v>63</v>
      </c>
      <c r="E11" s="36" t="s">
        <v>76</v>
      </c>
      <c r="F11" s="17" t="e" vm="14">
        <v>#VALUE!</v>
      </c>
      <c r="G11" s="8" t="s">
        <v>3</v>
      </c>
      <c r="H11" s="18">
        <v>20</v>
      </c>
      <c r="I11" s="34">
        <v>107</v>
      </c>
      <c r="J11" s="19">
        <f t="shared" si="0"/>
        <v>2140</v>
      </c>
      <c r="K11" s="20"/>
      <c r="L11" s="13">
        <v>10</v>
      </c>
    </row>
    <row r="12" spans="1:12" s="13" customFormat="1" ht="114" customHeight="1">
      <c r="A12" s="14">
        <v>715180014200</v>
      </c>
      <c r="B12" s="15"/>
      <c r="C12" s="16" t="s">
        <v>33</v>
      </c>
      <c r="D12" s="8" t="s">
        <v>65</v>
      </c>
      <c r="E12" s="36" t="s">
        <v>77</v>
      </c>
      <c r="F12" s="17" t="e" vm="15">
        <v>#VALUE!</v>
      </c>
      <c r="G12" s="8" t="s">
        <v>3</v>
      </c>
      <c r="H12" s="18">
        <v>20</v>
      </c>
      <c r="I12" s="34">
        <v>111</v>
      </c>
      <c r="J12" s="19">
        <f t="shared" si="0"/>
        <v>2220</v>
      </c>
      <c r="K12" s="20"/>
      <c r="L12" s="13">
        <v>0</v>
      </c>
    </row>
    <row r="13" spans="1:12" s="13" customFormat="1" ht="114" customHeight="1">
      <c r="A13" s="14">
        <v>715180017800</v>
      </c>
      <c r="B13" s="15"/>
      <c r="C13" s="8" t="s">
        <v>33</v>
      </c>
      <c r="D13" s="16" t="s">
        <v>66</v>
      </c>
      <c r="E13" s="36" t="s">
        <v>77</v>
      </c>
      <c r="F13" s="9" t="e" vm="16">
        <v>#VALUE!</v>
      </c>
      <c r="G13" s="8" t="s">
        <v>3</v>
      </c>
      <c r="H13" s="18">
        <v>20</v>
      </c>
      <c r="I13" s="34">
        <v>111</v>
      </c>
      <c r="J13" s="19">
        <f t="shared" si="0"/>
        <v>2220</v>
      </c>
      <c r="K13" s="20"/>
      <c r="L13" s="13">
        <v>20</v>
      </c>
    </row>
    <row r="14" spans="1:12" s="13" customFormat="1" ht="114" customHeight="1">
      <c r="A14" s="14">
        <v>715180011800</v>
      </c>
      <c r="B14" s="15"/>
      <c r="C14" s="8"/>
      <c r="D14" s="16" t="s">
        <v>69</v>
      </c>
      <c r="E14" s="36" t="s">
        <v>84</v>
      </c>
      <c r="F14" s="17"/>
      <c r="G14" s="8" t="s">
        <v>3</v>
      </c>
      <c r="H14" s="18">
        <v>10</v>
      </c>
      <c r="I14" s="34">
        <v>535</v>
      </c>
      <c r="J14" s="19">
        <f t="shared" si="0"/>
        <v>5350</v>
      </c>
      <c r="K14" s="20"/>
      <c r="L14" s="13">
        <v>4</v>
      </c>
    </row>
    <row r="15" spans="1:12" s="13" customFormat="1" ht="114" customHeight="1">
      <c r="A15" s="14">
        <v>715180021700</v>
      </c>
      <c r="B15" s="15"/>
      <c r="C15" s="8"/>
      <c r="D15" s="16" t="s">
        <v>70</v>
      </c>
      <c r="E15" s="36" t="s">
        <v>84</v>
      </c>
      <c r="F15" s="17"/>
      <c r="G15" s="8" t="s">
        <v>3</v>
      </c>
      <c r="H15" s="18">
        <v>5</v>
      </c>
      <c r="I15" s="34">
        <v>1056</v>
      </c>
      <c r="J15" s="19">
        <f t="shared" si="0"/>
        <v>5280</v>
      </c>
      <c r="K15" s="20"/>
      <c r="L15" s="13">
        <v>1</v>
      </c>
    </row>
    <row r="16" spans="1:12" s="13" customFormat="1" ht="114" customHeight="1">
      <c r="A16" s="14">
        <v>715180038700</v>
      </c>
      <c r="B16" s="15"/>
      <c r="C16" s="8"/>
      <c r="D16" s="16" t="s">
        <v>68</v>
      </c>
      <c r="E16" s="36" t="s">
        <v>84</v>
      </c>
      <c r="F16" s="17"/>
      <c r="G16" s="8" t="s">
        <v>3</v>
      </c>
      <c r="H16" s="18">
        <v>5</v>
      </c>
      <c r="I16" s="34">
        <v>1056</v>
      </c>
      <c r="J16" s="19">
        <f t="shared" si="0"/>
        <v>5280</v>
      </c>
      <c r="K16" s="20"/>
      <c r="L16" s="13">
        <v>3</v>
      </c>
    </row>
    <row r="17" spans="1:14" s="13" customFormat="1" ht="114" customHeight="1">
      <c r="A17" s="14">
        <v>715180038800</v>
      </c>
      <c r="B17" s="15"/>
      <c r="C17" s="8"/>
      <c r="D17" s="16" t="s">
        <v>60</v>
      </c>
      <c r="E17" s="36" t="s">
        <v>84</v>
      </c>
      <c r="F17" s="17"/>
      <c r="G17" s="8" t="s">
        <v>3</v>
      </c>
      <c r="H17" s="18">
        <v>5</v>
      </c>
      <c r="I17" s="34">
        <v>1099</v>
      </c>
      <c r="J17" s="19">
        <f t="shared" si="0"/>
        <v>5495</v>
      </c>
      <c r="K17" s="20"/>
      <c r="L17" s="13">
        <v>0</v>
      </c>
    </row>
    <row r="18" spans="1:14" s="13" customFormat="1" ht="114" customHeight="1">
      <c r="A18" s="14">
        <v>715180038900</v>
      </c>
      <c r="B18" s="15"/>
      <c r="C18" s="8"/>
      <c r="D18" s="16" t="s">
        <v>59</v>
      </c>
      <c r="E18" s="36" t="s">
        <v>84</v>
      </c>
      <c r="F18" s="17"/>
      <c r="G18" s="8" t="s">
        <v>3</v>
      </c>
      <c r="H18" s="18">
        <v>5</v>
      </c>
      <c r="I18" s="34">
        <v>1099</v>
      </c>
      <c r="J18" s="19">
        <f t="shared" si="0"/>
        <v>5495</v>
      </c>
      <c r="K18" s="20"/>
      <c r="L18" s="13">
        <v>0</v>
      </c>
    </row>
    <row r="19" spans="1:14" s="13" customFormat="1" ht="114" customHeight="1">
      <c r="A19" s="14">
        <v>724000002900</v>
      </c>
      <c r="B19" s="15"/>
      <c r="C19" s="8" t="s">
        <v>34</v>
      </c>
      <c r="D19" s="16" t="s">
        <v>58</v>
      </c>
      <c r="E19" s="36" t="s">
        <v>78</v>
      </c>
      <c r="F19" s="17" t="e" vm="17">
        <v>#VALUE!</v>
      </c>
      <c r="G19" s="8" t="s">
        <v>28</v>
      </c>
      <c r="H19" s="18">
        <v>300</v>
      </c>
      <c r="I19" s="34">
        <v>49</v>
      </c>
      <c r="J19" s="19">
        <f t="shared" si="0"/>
        <v>14700</v>
      </c>
      <c r="K19" s="20"/>
      <c r="L19" s="13">
        <v>480</v>
      </c>
    </row>
    <row r="20" spans="1:14" s="13" customFormat="1" ht="114" customHeight="1">
      <c r="A20" s="14">
        <v>724000003500</v>
      </c>
      <c r="B20" s="15"/>
      <c r="C20" s="8" t="s">
        <v>35</v>
      </c>
      <c r="D20" s="16" t="s">
        <v>57</v>
      </c>
      <c r="E20" s="36" t="s">
        <v>79</v>
      </c>
      <c r="F20" s="17" t="e" vm="18">
        <v>#VALUE!</v>
      </c>
      <c r="G20" s="8" t="s">
        <v>28</v>
      </c>
      <c r="H20" s="18">
        <v>400</v>
      </c>
      <c r="I20" s="34">
        <v>18.5</v>
      </c>
      <c r="J20" s="19">
        <f t="shared" si="0"/>
        <v>7400</v>
      </c>
      <c r="K20" s="20"/>
      <c r="L20" s="13">
        <v>300</v>
      </c>
    </row>
    <row r="21" spans="1:14" s="13" customFormat="1" ht="114" customHeight="1">
      <c r="A21" s="14">
        <v>724000029400</v>
      </c>
      <c r="B21" s="15"/>
      <c r="C21" s="8" t="s">
        <v>35</v>
      </c>
      <c r="D21" s="16" t="s">
        <v>56</v>
      </c>
      <c r="E21" s="36" t="s">
        <v>79</v>
      </c>
      <c r="F21" s="17" t="e" vm="19">
        <v>#VALUE!</v>
      </c>
      <c r="G21" s="8" t="s">
        <v>28</v>
      </c>
      <c r="H21" s="18">
        <v>2000</v>
      </c>
      <c r="I21" s="34">
        <v>18.5</v>
      </c>
      <c r="J21" s="19">
        <f t="shared" si="0"/>
        <v>37000</v>
      </c>
      <c r="K21" s="20"/>
      <c r="L21" s="13">
        <v>2040</v>
      </c>
    </row>
    <row r="22" spans="1:14" s="13" customFormat="1" ht="114" customHeight="1">
      <c r="A22" s="14">
        <v>724000006000</v>
      </c>
      <c r="B22" s="15"/>
      <c r="C22" s="8"/>
      <c r="D22" s="16" t="s">
        <v>55</v>
      </c>
      <c r="E22" s="36" t="s">
        <v>80</v>
      </c>
      <c r="F22" s="17" t="e" vm="20">
        <v>#VALUE!</v>
      </c>
      <c r="G22" s="8" t="s">
        <v>3</v>
      </c>
      <c r="H22" s="18">
        <v>100</v>
      </c>
      <c r="I22" s="34">
        <v>145</v>
      </c>
      <c r="J22" s="19">
        <f t="shared" si="0"/>
        <v>14500</v>
      </c>
      <c r="K22" s="20"/>
      <c r="L22" s="13">
        <v>60</v>
      </c>
    </row>
    <row r="23" spans="1:14" s="13" customFormat="1" ht="114" customHeight="1">
      <c r="A23" s="14">
        <v>724000007300</v>
      </c>
      <c r="B23" s="15"/>
      <c r="C23" s="8" t="s">
        <v>36</v>
      </c>
      <c r="D23" s="16" t="s">
        <v>54</v>
      </c>
      <c r="E23" s="36" t="s">
        <v>81</v>
      </c>
      <c r="F23" s="17" t="e" vm="21">
        <v>#VALUE!</v>
      </c>
      <c r="G23" s="8" t="s">
        <v>28</v>
      </c>
      <c r="H23" s="18">
        <v>800</v>
      </c>
      <c r="I23" s="34">
        <v>62</v>
      </c>
      <c r="J23" s="19">
        <f t="shared" si="0"/>
        <v>49600</v>
      </c>
      <c r="K23" s="20"/>
      <c r="L23" s="13">
        <v>600</v>
      </c>
    </row>
    <row r="24" spans="1:14" s="13" customFormat="1" ht="114" customHeight="1">
      <c r="A24" s="14">
        <v>724000002600</v>
      </c>
      <c r="B24" s="15"/>
      <c r="C24" s="8" t="s">
        <v>40</v>
      </c>
      <c r="D24" s="8" t="s">
        <v>53</v>
      </c>
      <c r="E24" s="36" t="s">
        <v>85</v>
      </c>
      <c r="F24" s="17" t="e" vm="22">
        <v>#VALUE!</v>
      </c>
      <c r="G24" s="8" t="s">
        <v>28</v>
      </c>
      <c r="H24" s="18">
        <v>30</v>
      </c>
      <c r="I24" s="34">
        <v>40</v>
      </c>
      <c r="J24" s="19">
        <f t="shared" si="0"/>
        <v>1200</v>
      </c>
      <c r="K24" s="20" t="s">
        <v>41</v>
      </c>
      <c r="L24" s="13">
        <v>0</v>
      </c>
    </row>
    <row r="25" spans="1:14" s="13" customFormat="1" ht="114" customHeight="1" thickBot="1">
      <c r="A25" s="37">
        <v>793500012200</v>
      </c>
      <c r="B25" s="46"/>
      <c r="C25" s="38"/>
      <c r="D25" s="38" t="s">
        <v>52</v>
      </c>
      <c r="E25" s="39" t="s">
        <v>82</v>
      </c>
      <c r="F25" s="40" t="e" vm="23">
        <v>#VALUE!</v>
      </c>
      <c r="G25" s="38" t="s">
        <v>3</v>
      </c>
      <c r="H25" s="41">
        <v>40</v>
      </c>
      <c r="I25" s="42">
        <v>171</v>
      </c>
      <c r="J25" s="45">
        <f t="shared" si="0"/>
        <v>6840</v>
      </c>
      <c r="K25" s="43"/>
      <c r="L25" s="13">
        <v>0</v>
      </c>
    </row>
    <row r="26" spans="1:14" s="13" customFormat="1" ht="301.5" customHeight="1" thickBot="1">
      <c r="A26" s="37" t="s">
        <v>88</v>
      </c>
      <c r="B26" s="46"/>
      <c r="C26" s="38" t="s">
        <v>86</v>
      </c>
      <c r="D26" s="38" t="s">
        <v>87</v>
      </c>
      <c r="E26" s="39"/>
      <c r="F26" s="40" t="e" vm="24">
        <v>#VALUE!</v>
      </c>
      <c r="G26" s="38" t="s">
        <v>3</v>
      </c>
      <c r="H26" s="41">
        <v>30</v>
      </c>
      <c r="I26" s="42">
        <v>637</v>
      </c>
      <c r="J26" s="45">
        <f t="shared" si="0"/>
        <v>19110</v>
      </c>
      <c r="K26" s="43" t="s">
        <v>93</v>
      </c>
    </row>
    <row r="27" spans="1:14" s="13" customFormat="1" ht="301.5" customHeight="1" thickBot="1">
      <c r="A27" s="37"/>
      <c r="B27" s="46"/>
      <c r="C27" s="38" t="s">
        <v>89</v>
      </c>
      <c r="D27" s="38" t="s">
        <v>91</v>
      </c>
      <c r="E27" s="39"/>
      <c r="F27" s="40" t="e" vm="25">
        <v>#VALUE!</v>
      </c>
      <c r="G27" s="38" t="s">
        <v>3</v>
      </c>
      <c r="H27" s="41">
        <v>60</v>
      </c>
      <c r="I27" s="42">
        <v>1689</v>
      </c>
      <c r="J27" s="45">
        <f t="shared" si="0"/>
        <v>101340</v>
      </c>
      <c r="K27" s="43" t="s">
        <v>93</v>
      </c>
    </row>
    <row r="28" spans="1:14" s="13" customFormat="1" ht="301.5" customHeight="1" thickBot="1">
      <c r="A28" s="37"/>
      <c r="B28" s="46"/>
      <c r="C28" s="38" t="s">
        <v>90</v>
      </c>
      <c r="D28" s="38" t="s">
        <v>92</v>
      </c>
      <c r="E28" s="39"/>
      <c r="F28" s="40" t="e" vm="26">
        <v>#VALUE!</v>
      </c>
      <c r="G28" s="38" t="s">
        <v>3</v>
      </c>
      <c r="H28" s="41">
        <v>60</v>
      </c>
      <c r="I28" s="42">
        <v>1422</v>
      </c>
      <c r="J28" s="45">
        <f t="shared" si="0"/>
        <v>85320</v>
      </c>
      <c r="K28" s="43" t="s">
        <v>93</v>
      </c>
    </row>
    <row r="29" spans="1:14" s="9" customFormat="1" ht="15.75" thickBot="1">
      <c r="A29" s="21"/>
      <c r="B29" s="22"/>
      <c r="C29" s="13"/>
      <c r="D29" s="22"/>
      <c r="E29" s="23"/>
      <c r="F29" s="24"/>
      <c r="G29" s="102" t="s">
        <v>64</v>
      </c>
      <c r="H29" s="103"/>
      <c r="I29" s="104"/>
      <c r="J29" s="47">
        <f>SUM(J7:J28)</f>
        <v>377080</v>
      </c>
      <c r="K29" s="22"/>
      <c r="L29" s="22"/>
    </row>
    <row r="31" spans="1:14" s="13" customFormat="1" ht="89.25">
      <c r="A31" s="49">
        <v>715180015300</v>
      </c>
      <c r="B31" s="50"/>
      <c r="C31" s="48" t="s">
        <v>49</v>
      </c>
      <c r="D31" s="58"/>
      <c r="E31" s="51" t="e" vm="27">
        <v>#VALUE!</v>
      </c>
      <c r="F31" s="50" t="s">
        <v>3</v>
      </c>
      <c r="G31" s="53">
        <v>1</v>
      </c>
      <c r="H31" s="59">
        <v>431</v>
      </c>
      <c r="I31" s="19">
        <f t="shared" ref="I31:I40" si="1">G31*H31</f>
        <v>431</v>
      </c>
      <c r="J31" s="52" t="s">
        <v>12</v>
      </c>
      <c r="K31" s="13">
        <v>0</v>
      </c>
    </row>
    <row r="32" spans="1:14" s="13" customFormat="1" ht="127.5">
      <c r="B32" s="50"/>
      <c r="C32" s="57" t="s">
        <v>48</v>
      </c>
      <c r="D32" s="58"/>
      <c r="E32" s="51" t="e" vm="28">
        <v>#VALUE!</v>
      </c>
      <c r="F32" s="50" t="s">
        <v>3</v>
      </c>
      <c r="G32" s="53">
        <v>1</v>
      </c>
      <c r="H32" s="59">
        <v>431</v>
      </c>
      <c r="I32" s="19">
        <f t="shared" si="1"/>
        <v>431</v>
      </c>
      <c r="J32" s="52"/>
      <c r="K32" s="13">
        <v>0</v>
      </c>
      <c r="N32" s="13">
        <v>0</v>
      </c>
    </row>
    <row r="33" spans="1:12" s="13" customFormat="1" ht="127.5">
      <c r="B33" s="50"/>
      <c r="C33" s="57" t="s">
        <v>13</v>
      </c>
      <c r="D33" s="58"/>
      <c r="E33" s="51" t="e" vm="29">
        <v>#VALUE!</v>
      </c>
      <c r="F33" s="50" t="s">
        <v>3</v>
      </c>
      <c r="G33" s="53">
        <v>1</v>
      </c>
      <c r="H33" s="59">
        <v>431</v>
      </c>
      <c r="I33" s="19">
        <f t="shared" si="1"/>
        <v>431</v>
      </c>
      <c r="J33" s="52"/>
    </row>
    <row r="34" spans="1:12" s="13" customFormat="1" ht="127.5">
      <c r="B34" s="50"/>
      <c r="C34" s="57" t="s">
        <v>50</v>
      </c>
      <c r="D34" s="58"/>
      <c r="E34" s="51" t="e" vm="30">
        <v>#VALUE!</v>
      </c>
      <c r="F34" s="50" t="s">
        <v>3</v>
      </c>
      <c r="G34" s="53">
        <v>5</v>
      </c>
      <c r="H34" s="59">
        <v>431</v>
      </c>
      <c r="I34" s="19">
        <f t="shared" si="1"/>
        <v>2155</v>
      </c>
      <c r="J34" s="52"/>
      <c r="K34" s="13">
        <v>5</v>
      </c>
    </row>
    <row r="35" spans="1:12" s="13" customFormat="1" ht="127.5">
      <c r="B35" s="50"/>
      <c r="C35" s="57" t="s">
        <v>14</v>
      </c>
      <c r="D35" s="58"/>
      <c r="E35" s="51" t="e" vm="31">
        <v>#VALUE!</v>
      </c>
      <c r="F35" s="50" t="s">
        <v>3</v>
      </c>
      <c r="G35" s="53">
        <v>6</v>
      </c>
      <c r="H35" s="59">
        <v>431</v>
      </c>
      <c r="I35" s="19">
        <f t="shared" si="1"/>
        <v>2586</v>
      </c>
      <c r="J35" s="52"/>
      <c r="K35" s="13">
        <v>3</v>
      </c>
    </row>
    <row r="36" spans="1:12" s="13" customFormat="1" ht="127.5">
      <c r="B36" s="50"/>
      <c r="C36" s="57" t="s">
        <v>15</v>
      </c>
      <c r="D36" s="58"/>
      <c r="E36" s="51" t="e" vm="32">
        <v>#VALUE!</v>
      </c>
      <c r="F36" s="50" t="s">
        <v>3</v>
      </c>
      <c r="G36" s="53">
        <v>2</v>
      </c>
      <c r="H36" s="59">
        <v>431</v>
      </c>
      <c r="I36" s="19">
        <f t="shared" si="1"/>
        <v>862</v>
      </c>
      <c r="J36" s="52"/>
      <c r="K36" s="13">
        <v>0</v>
      </c>
    </row>
    <row r="37" spans="1:12" s="13" customFormat="1" ht="127.5">
      <c r="B37" s="50"/>
      <c r="C37" s="57" t="s">
        <v>16</v>
      </c>
      <c r="D37" s="58"/>
      <c r="E37" s="51" t="e" vm="33">
        <v>#VALUE!</v>
      </c>
      <c r="F37" s="50" t="s">
        <v>3</v>
      </c>
      <c r="G37" s="53">
        <v>3</v>
      </c>
      <c r="H37" s="59">
        <v>431</v>
      </c>
      <c r="I37" s="19">
        <f t="shared" si="1"/>
        <v>1293</v>
      </c>
      <c r="J37" s="52"/>
      <c r="K37" s="13">
        <v>0</v>
      </c>
    </row>
    <row r="38" spans="1:12" s="13" customFormat="1" ht="127.5">
      <c r="B38" s="50"/>
      <c r="C38" s="57" t="s">
        <v>51</v>
      </c>
      <c r="D38" s="58"/>
      <c r="E38" s="51" t="e" vm="34">
        <v>#VALUE!</v>
      </c>
      <c r="F38" s="50" t="s">
        <v>3</v>
      </c>
      <c r="G38" s="53">
        <v>1</v>
      </c>
      <c r="H38" s="59">
        <v>431</v>
      </c>
      <c r="I38" s="19">
        <f t="shared" si="1"/>
        <v>431</v>
      </c>
      <c r="J38" s="52"/>
      <c r="K38" s="13">
        <v>0</v>
      </c>
    </row>
    <row r="39" spans="1:12" s="13" customFormat="1" ht="127.5">
      <c r="B39" s="50"/>
      <c r="C39" s="57" t="s">
        <v>17</v>
      </c>
      <c r="D39" s="58"/>
      <c r="E39" s="51" t="e" vm="35">
        <v>#VALUE!</v>
      </c>
      <c r="F39" s="50" t="s">
        <v>3</v>
      </c>
      <c r="G39" s="53">
        <v>3</v>
      </c>
      <c r="H39" s="59">
        <v>431</v>
      </c>
      <c r="I39" s="19">
        <f t="shared" si="1"/>
        <v>1293</v>
      </c>
      <c r="J39" s="52"/>
      <c r="K39" s="13">
        <v>0</v>
      </c>
    </row>
    <row r="40" spans="1:12" s="13" customFormat="1" ht="127.5">
      <c r="B40" s="50"/>
      <c r="C40" s="57" t="s">
        <v>18</v>
      </c>
      <c r="D40" s="58"/>
      <c r="E40" s="51" t="e" vm="32">
        <v>#VALUE!</v>
      </c>
      <c r="F40" s="50" t="s">
        <v>3</v>
      </c>
      <c r="G40" s="53">
        <v>3</v>
      </c>
      <c r="H40" s="59">
        <v>431</v>
      </c>
      <c r="I40" s="19">
        <f t="shared" si="1"/>
        <v>1293</v>
      </c>
      <c r="J40" s="52"/>
      <c r="K40" s="13">
        <v>3</v>
      </c>
    </row>
    <row r="43" spans="1:12" s="13" customFormat="1" ht="129" customHeight="1">
      <c r="A43" s="49">
        <v>715180029800</v>
      </c>
      <c r="B43" s="15"/>
      <c r="C43" s="57"/>
      <c r="D43" s="50" t="s">
        <v>71</v>
      </c>
      <c r="E43" s="58" t="s">
        <v>72</v>
      </c>
      <c r="F43" s="51" t="e" vm="36">
        <v>#VALUE!</v>
      </c>
      <c r="G43" s="50" t="s">
        <v>3</v>
      </c>
      <c r="H43" s="53">
        <v>2</v>
      </c>
      <c r="I43" s="59">
        <v>485</v>
      </c>
      <c r="J43" s="19">
        <f t="shared" ref="J43:J52" si="2">H43*I43</f>
        <v>970</v>
      </c>
      <c r="K43" s="52" t="s">
        <v>12</v>
      </c>
      <c r="L43" s="13">
        <v>0</v>
      </c>
    </row>
    <row r="44" spans="1:12" s="13" customFormat="1" ht="129.75" customHeight="1">
      <c r="A44" s="49">
        <v>715180013200</v>
      </c>
      <c r="B44" s="15"/>
      <c r="C44" s="50"/>
      <c r="D44" s="57" t="s">
        <v>19</v>
      </c>
      <c r="E44" s="58" t="s">
        <v>72</v>
      </c>
      <c r="F44" s="9" t="e" vm="37">
        <v>#VALUE!</v>
      </c>
      <c r="G44" s="50" t="s">
        <v>3</v>
      </c>
      <c r="H44" s="53">
        <v>2</v>
      </c>
      <c r="I44" s="59">
        <v>485</v>
      </c>
      <c r="J44" s="19">
        <f t="shared" si="2"/>
        <v>970</v>
      </c>
      <c r="K44" s="52" t="s">
        <v>12</v>
      </c>
      <c r="L44" s="13">
        <v>0</v>
      </c>
    </row>
    <row r="45" spans="1:12" s="13" customFormat="1" ht="131.25" customHeight="1">
      <c r="A45" s="49">
        <v>715180013300</v>
      </c>
      <c r="B45" s="15"/>
      <c r="C45" s="50"/>
      <c r="D45" s="57" t="s">
        <v>20</v>
      </c>
      <c r="E45" s="58" t="s">
        <v>72</v>
      </c>
      <c r="F45" s="51" t="e" vm="38">
        <v>#VALUE!</v>
      </c>
      <c r="G45" s="50" t="s">
        <v>3</v>
      </c>
      <c r="H45" s="53">
        <v>3</v>
      </c>
      <c r="I45" s="59">
        <v>485</v>
      </c>
      <c r="J45" s="19">
        <f t="shared" si="2"/>
        <v>1455</v>
      </c>
      <c r="K45" s="52" t="s">
        <v>12</v>
      </c>
      <c r="L45" s="13">
        <v>0</v>
      </c>
    </row>
    <row r="46" spans="1:12" s="13" customFormat="1" ht="129.75" customHeight="1">
      <c r="A46" s="49">
        <v>715180013400</v>
      </c>
      <c r="B46" s="15"/>
      <c r="C46" s="50"/>
      <c r="D46" s="57" t="s">
        <v>21</v>
      </c>
      <c r="E46" s="58" t="s">
        <v>72</v>
      </c>
      <c r="F46" s="51" t="e" vm="39">
        <v>#VALUE!</v>
      </c>
      <c r="G46" s="50" t="s">
        <v>3</v>
      </c>
      <c r="H46" s="53">
        <v>5</v>
      </c>
      <c r="I46" s="59">
        <v>485</v>
      </c>
      <c r="J46" s="19">
        <f t="shared" si="2"/>
        <v>2425</v>
      </c>
      <c r="K46" s="52" t="s">
        <v>12</v>
      </c>
      <c r="L46" s="13">
        <v>5</v>
      </c>
    </row>
    <row r="47" spans="1:12" s="13" customFormat="1" ht="133.5" customHeight="1">
      <c r="A47" s="49">
        <v>715180013500</v>
      </c>
      <c r="B47" s="15"/>
      <c r="C47" s="50"/>
      <c r="D47" s="57" t="s">
        <v>22</v>
      </c>
      <c r="E47" s="58" t="s">
        <v>72</v>
      </c>
      <c r="F47" s="51" t="e" vm="40">
        <v>#VALUE!</v>
      </c>
      <c r="G47" s="50" t="s">
        <v>3</v>
      </c>
      <c r="H47" s="53">
        <v>3</v>
      </c>
      <c r="I47" s="59">
        <v>485</v>
      </c>
      <c r="J47" s="19">
        <f t="shared" si="2"/>
        <v>1455</v>
      </c>
      <c r="K47" s="52" t="s">
        <v>12</v>
      </c>
      <c r="L47" s="13">
        <v>3</v>
      </c>
    </row>
    <row r="48" spans="1:12" s="13" customFormat="1" ht="136.5" customHeight="1">
      <c r="A48" s="49">
        <v>715180013600</v>
      </c>
      <c r="B48" s="15"/>
      <c r="C48" s="50"/>
      <c r="D48" s="57" t="s">
        <v>23</v>
      </c>
      <c r="E48" s="58" t="s">
        <v>72</v>
      </c>
      <c r="F48" s="51" t="e" vm="41">
        <v>#VALUE!</v>
      </c>
      <c r="G48" s="50" t="s">
        <v>3</v>
      </c>
      <c r="H48" s="53">
        <v>3</v>
      </c>
      <c r="I48" s="59">
        <v>485</v>
      </c>
      <c r="J48" s="19">
        <f t="shared" si="2"/>
        <v>1455</v>
      </c>
      <c r="K48" s="52" t="s">
        <v>12</v>
      </c>
      <c r="L48" s="13">
        <v>0</v>
      </c>
    </row>
    <row r="49" spans="1:17" s="13" customFormat="1" ht="134.25" customHeight="1">
      <c r="A49" s="49">
        <v>715180013700</v>
      </c>
      <c r="B49" s="15"/>
      <c r="C49" s="50"/>
      <c r="D49" s="57" t="s">
        <v>24</v>
      </c>
      <c r="E49" s="58" t="s">
        <v>72</v>
      </c>
      <c r="F49" s="51" t="e" vm="42">
        <v>#VALUE!</v>
      </c>
      <c r="G49" s="50" t="s">
        <v>3</v>
      </c>
      <c r="H49" s="53">
        <v>3</v>
      </c>
      <c r="I49" s="59">
        <v>485</v>
      </c>
      <c r="J49" s="19">
        <f t="shared" si="2"/>
        <v>1455</v>
      </c>
      <c r="K49" s="52" t="s">
        <v>12</v>
      </c>
      <c r="L49" s="13">
        <v>0</v>
      </c>
    </row>
    <row r="50" spans="1:17" s="13" customFormat="1" ht="132" customHeight="1">
      <c r="A50" s="49">
        <v>715180013800</v>
      </c>
      <c r="B50" s="15"/>
      <c r="C50" s="50"/>
      <c r="D50" s="57" t="s">
        <v>25</v>
      </c>
      <c r="E50" s="58" t="s">
        <v>72</v>
      </c>
      <c r="F50" s="51" t="e" vm="43">
        <v>#VALUE!</v>
      </c>
      <c r="G50" s="50" t="s">
        <v>3</v>
      </c>
      <c r="H50" s="53">
        <v>2</v>
      </c>
      <c r="I50" s="59">
        <v>485</v>
      </c>
      <c r="J50" s="19">
        <f t="shared" si="2"/>
        <v>970</v>
      </c>
      <c r="K50" s="52" t="s">
        <v>12</v>
      </c>
      <c r="L50" s="13">
        <v>0</v>
      </c>
    </row>
    <row r="51" spans="1:17" s="13" customFormat="1" ht="139.5" customHeight="1">
      <c r="A51" s="49">
        <v>715180013900</v>
      </c>
      <c r="B51" s="15"/>
      <c r="C51" s="50"/>
      <c r="D51" s="57" t="s">
        <v>26</v>
      </c>
      <c r="E51" s="58" t="s">
        <v>72</v>
      </c>
      <c r="F51" s="51" t="e" vm="44">
        <v>#VALUE!</v>
      </c>
      <c r="G51" s="50" t="s">
        <v>3</v>
      </c>
      <c r="H51" s="53">
        <v>2</v>
      </c>
      <c r="I51" s="59">
        <v>485</v>
      </c>
      <c r="J51" s="19">
        <f t="shared" si="2"/>
        <v>970</v>
      </c>
      <c r="K51" s="52" t="s">
        <v>12</v>
      </c>
      <c r="L51" s="13">
        <v>3</v>
      </c>
    </row>
    <row r="52" spans="1:17" s="13" customFormat="1" ht="128.25" customHeight="1">
      <c r="A52" s="49">
        <v>715180014000</v>
      </c>
      <c r="B52" s="15"/>
      <c r="C52" s="50"/>
      <c r="D52" s="57" t="s">
        <v>27</v>
      </c>
      <c r="E52" s="58" t="s">
        <v>72</v>
      </c>
      <c r="F52" s="51" t="e" vm="39">
        <v>#VALUE!</v>
      </c>
      <c r="G52" s="50" t="s">
        <v>3</v>
      </c>
      <c r="H52" s="53">
        <v>3</v>
      </c>
      <c r="I52" s="59">
        <v>485</v>
      </c>
      <c r="J52" s="19">
        <f t="shared" si="2"/>
        <v>1455</v>
      </c>
      <c r="K52" s="52" t="s">
        <v>12</v>
      </c>
      <c r="L52" s="13">
        <v>3</v>
      </c>
    </row>
    <row r="55" spans="1:17" ht="51">
      <c r="A55" s="60">
        <v>724000002700</v>
      </c>
      <c r="B55" s="64"/>
      <c r="C55" s="62" t="s">
        <v>38</v>
      </c>
      <c r="D55" s="65" t="s">
        <v>42</v>
      </c>
      <c r="E55" s="58" t="s">
        <v>83</v>
      </c>
      <c r="F55" s="51" t="e" vm="45">
        <v>#VALUE!</v>
      </c>
      <c r="G55" s="50" t="s">
        <v>28</v>
      </c>
      <c r="H55" s="53">
        <v>30</v>
      </c>
      <c r="I55" s="59">
        <v>45</v>
      </c>
      <c r="J55" s="19">
        <f t="shared" ref="J55:J58" si="3">H55*I55</f>
        <v>1350</v>
      </c>
      <c r="K55" s="52"/>
      <c r="L55" s="13">
        <v>0</v>
      </c>
      <c r="M55" s="13"/>
      <c r="N55" s="13"/>
      <c r="O55" s="13"/>
      <c r="P55" s="13"/>
      <c r="Q55" s="13"/>
    </row>
    <row r="56" spans="1:17" ht="51">
      <c r="A56" s="60">
        <v>724000028800</v>
      </c>
      <c r="B56" s="64"/>
      <c r="C56" s="62" t="s">
        <v>38</v>
      </c>
      <c r="D56" s="65" t="s">
        <v>43</v>
      </c>
      <c r="E56" s="58" t="s">
        <v>83</v>
      </c>
      <c r="F56" s="51" t="e" vm="46">
        <v>#VALUE!</v>
      </c>
      <c r="G56" s="50" t="s">
        <v>28</v>
      </c>
      <c r="H56" s="53">
        <v>30</v>
      </c>
      <c r="I56" s="59">
        <v>45</v>
      </c>
      <c r="J56" s="19">
        <f t="shared" si="3"/>
        <v>1350</v>
      </c>
      <c r="K56" s="52"/>
      <c r="L56" s="13">
        <v>300</v>
      </c>
      <c r="M56" s="13"/>
      <c r="N56" s="13"/>
      <c r="O56" s="13"/>
      <c r="P56" s="13"/>
      <c r="Q56" s="13"/>
    </row>
    <row r="57" spans="1:17" ht="51">
      <c r="A57" s="60">
        <v>724000028900</v>
      </c>
      <c r="B57" s="64"/>
      <c r="C57" s="62" t="s">
        <v>38</v>
      </c>
      <c r="D57" s="65" t="s">
        <v>44</v>
      </c>
      <c r="E57" s="58" t="s">
        <v>83</v>
      </c>
      <c r="F57" s="51" t="e" vm="47">
        <v>#VALUE!</v>
      </c>
      <c r="G57" s="50" t="s">
        <v>28</v>
      </c>
      <c r="H57" s="53">
        <v>30</v>
      </c>
      <c r="I57" s="59">
        <v>45</v>
      </c>
      <c r="J57" s="19">
        <f t="shared" si="3"/>
        <v>1350</v>
      </c>
      <c r="K57" s="52"/>
      <c r="L57" s="13">
        <v>0</v>
      </c>
      <c r="M57" s="13"/>
      <c r="N57" s="13"/>
      <c r="O57" s="13"/>
      <c r="P57" s="13"/>
      <c r="Q57" s="13"/>
    </row>
    <row r="58" spans="1:17" ht="51">
      <c r="A58" s="60">
        <v>724000029000</v>
      </c>
      <c r="B58" s="64"/>
      <c r="C58" s="62" t="s">
        <v>38</v>
      </c>
      <c r="D58" s="65" t="s">
        <v>45</v>
      </c>
      <c r="E58" s="58" t="s">
        <v>83</v>
      </c>
      <c r="F58" s="51" t="e" vm="48">
        <v>#VALUE!</v>
      </c>
      <c r="G58" s="50" t="s">
        <v>28</v>
      </c>
      <c r="H58" s="53">
        <v>30</v>
      </c>
      <c r="I58" s="59">
        <v>45</v>
      </c>
      <c r="J58" s="19">
        <f t="shared" si="3"/>
        <v>1350</v>
      </c>
      <c r="K58" s="52"/>
      <c r="L58" s="13">
        <v>0</v>
      </c>
      <c r="M58" s="13"/>
      <c r="N58" s="13"/>
      <c r="O58" s="13"/>
      <c r="P58" s="13"/>
      <c r="Q58" s="13"/>
    </row>
  </sheetData>
  <protectedRanges>
    <protectedRange sqref="E7:F7 E10:F10" name="Oblast1"/>
    <protectedRange sqref="I14:I18" name="Oblast1_3_1"/>
    <protectedRange sqref="E19:F19" name="Oblast1_4"/>
    <protectedRange sqref="I19" name="Oblast1_3_3"/>
    <protectedRange sqref="E20:F23" name="Oblast1_5"/>
    <protectedRange sqref="I20:I23" name="Oblast1_3_4"/>
    <protectedRange sqref="E24:F24" name="Oblast1_2"/>
    <protectedRange sqref="I24" name="Oblast1_3_2"/>
    <protectedRange sqref="I25" name="Oblast1_3_5"/>
    <protectedRange sqref="D31:E40" name="Oblast1_2_1"/>
    <protectedRange sqref="H31:H40" name="Oblast1_3_2_1"/>
    <protectedRange sqref="E43:F52" name="Oblast1_1_2"/>
    <protectedRange sqref="I43:I52" name="Oblast1_3_1_2"/>
    <protectedRange sqref="E55:F58" name="Oblast1_1_3"/>
    <protectedRange sqref="I55:I58" name="Oblast1_3_1_3"/>
  </protectedRanges>
  <mergeCells count="3">
    <mergeCell ref="A1:J4"/>
    <mergeCell ref="K1:K4"/>
    <mergeCell ref="G29:I29"/>
  </mergeCells>
  <conditionalFormatting sqref="A31">
    <cfRule type="duplicateValues" dxfId="73" priority="45"/>
    <cfRule type="duplicateValues" dxfId="72" priority="46" stopIfTrue="1"/>
    <cfRule type="duplicateValues" dxfId="71" priority="47" stopIfTrue="1"/>
    <cfRule type="duplicateValues" dxfId="70" priority="48"/>
  </conditionalFormatting>
  <conditionalFormatting sqref="A7:B10 A12:B12">
    <cfRule type="duplicateValues" dxfId="69" priority="214" stopIfTrue="1"/>
    <cfRule type="duplicateValues" dxfId="68" priority="213"/>
    <cfRule type="duplicateValues" dxfId="67" priority="212"/>
    <cfRule type="duplicateValues" dxfId="66" priority="215" stopIfTrue="1"/>
  </conditionalFormatting>
  <conditionalFormatting sqref="A11:B11">
    <cfRule type="duplicateValues" dxfId="65" priority="211" stopIfTrue="1"/>
    <cfRule type="duplicateValues" dxfId="64" priority="210" stopIfTrue="1"/>
    <cfRule type="duplicateValues" dxfId="63" priority="209"/>
    <cfRule type="duplicateValues" dxfId="62" priority="208"/>
  </conditionalFormatting>
  <conditionalFormatting sqref="A13:B14 A21:B21">
    <cfRule type="duplicateValues" dxfId="61" priority="205" stopIfTrue="1"/>
    <cfRule type="duplicateValues" dxfId="60" priority="204"/>
  </conditionalFormatting>
  <conditionalFormatting sqref="A13:B14">
    <cfRule type="duplicateValues" dxfId="59" priority="206" stopIfTrue="1"/>
    <cfRule type="duplicateValues" dxfId="58" priority="207"/>
  </conditionalFormatting>
  <conditionalFormatting sqref="A15:B16">
    <cfRule type="duplicateValues" dxfId="57" priority="197"/>
    <cfRule type="duplicateValues" dxfId="56" priority="196" stopIfTrue="1"/>
    <cfRule type="duplicateValues" dxfId="55" priority="195" stopIfTrue="1"/>
    <cfRule type="duplicateValues" dxfId="54" priority="194"/>
  </conditionalFormatting>
  <conditionalFormatting sqref="A17:B18">
    <cfRule type="duplicateValues" dxfId="53" priority="199" stopIfTrue="1"/>
    <cfRule type="duplicateValues" dxfId="52" priority="198"/>
  </conditionalFormatting>
  <conditionalFormatting sqref="A19:B20">
    <cfRule type="duplicateValues" dxfId="51" priority="203"/>
    <cfRule type="duplicateValues" dxfId="50" priority="202" stopIfTrue="1"/>
    <cfRule type="duplicateValues" dxfId="49" priority="201" stopIfTrue="1"/>
    <cfRule type="duplicateValues" dxfId="48" priority="200"/>
  </conditionalFormatting>
  <conditionalFormatting sqref="A22:B23">
    <cfRule type="duplicateValues" dxfId="47" priority="192"/>
    <cfRule type="duplicateValues" dxfId="46" priority="193" stopIfTrue="1"/>
  </conditionalFormatting>
  <conditionalFormatting sqref="A24:B24">
    <cfRule type="duplicateValues" dxfId="45" priority="183" stopIfTrue="1"/>
    <cfRule type="duplicateValues" dxfId="44" priority="182" stopIfTrue="1"/>
    <cfRule type="duplicateValues" dxfId="43" priority="181"/>
    <cfRule type="duplicateValues" dxfId="42" priority="180"/>
  </conditionalFormatting>
  <conditionalFormatting sqref="A25:B25">
    <cfRule type="duplicateValues" dxfId="41" priority="187" stopIfTrue="1"/>
    <cfRule type="duplicateValues" dxfId="40" priority="184"/>
    <cfRule type="duplicateValues" dxfId="39" priority="185"/>
    <cfRule type="duplicateValues" dxfId="38" priority="186" stopIfTrue="1"/>
  </conditionalFormatting>
  <conditionalFormatting sqref="A26:B26">
    <cfRule type="duplicateValues" dxfId="37" priority="76" stopIfTrue="1"/>
    <cfRule type="duplicateValues" dxfId="36" priority="73"/>
    <cfRule type="duplicateValues" dxfId="35" priority="74"/>
    <cfRule type="duplicateValues" dxfId="34" priority="75" stopIfTrue="1"/>
  </conditionalFormatting>
  <conditionalFormatting sqref="A27:B27">
    <cfRule type="duplicateValues" dxfId="33" priority="71" stopIfTrue="1"/>
    <cfRule type="duplicateValues" dxfId="32" priority="70"/>
    <cfRule type="duplicateValues" dxfId="31" priority="69"/>
    <cfRule type="duplicateValues" dxfId="30" priority="72" stopIfTrue="1"/>
  </conditionalFormatting>
  <conditionalFormatting sqref="A28:B28">
    <cfRule type="duplicateValues" dxfId="29" priority="65"/>
    <cfRule type="duplicateValues" dxfId="28" priority="68" stopIfTrue="1"/>
    <cfRule type="duplicateValues" dxfId="27" priority="67" stopIfTrue="1"/>
    <cfRule type="duplicateValues" dxfId="26" priority="66"/>
  </conditionalFormatting>
  <conditionalFormatting sqref="A43:B43">
    <cfRule type="duplicateValues" dxfId="25" priority="24"/>
    <cfRule type="duplicateValues" dxfId="24" priority="26" stopIfTrue="1"/>
    <cfRule type="duplicateValues" dxfId="23" priority="25" stopIfTrue="1"/>
    <cfRule type="duplicateValues" dxfId="22" priority="23"/>
  </conditionalFormatting>
  <conditionalFormatting sqref="A44:B45 A52:B52">
    <cfRule type="duplicateValues" dxfId="21" priority="20" stopIfTrue="1"/>
    <cfRule type="duplicateValues" dxfId="20" priority="19"/>
  </conditionalFormatting>
  <conditionalFormatting sqref="A44:B45">
    <cfRule type="duplicateValues" dxfId="19" priority="22"/>
    <cfRule type="duplicateValues" dxfId="18" priority="21" stopIfTrue="1"/>
  </conditionalFormatting>
  <conditionalFormatting sqref="A46:B47">
    <cfRule type="duplicateValues" dxfId="17" priority="10" stopIfTrue="1"/>
    <cfRule type="duplicateValues" dxfId="16" priority="12"/>
    <cfRule type="duplicateValues" dxfId="15" priority="11" stopIfTrue="1"/>
    <cfRule type="duplicateValues" dxfId="14" priority="9"/>
  </conditionalFormatting>
  <conditionalFormatting sqref="A48:B49">
    <cfRule type="duplicateValues" dxfId="13" priority="14" stopIfTrue="1"/>
    <cfRule type="duplicateValues" dxfId="12" priority="13"/>
  </conditionalFormatting>
  <conditionalFormatting sqref="A50:B51">
    <cfRule type="duplicateValues" dxfId="11" priority="18"/>
    <cfRule type="duplicateValues" dxfId="10" priority="17" stopIfTrue="1"/>
    <cfRule type="duplicateValues" dxfId="9" priority="16" stopIfTrue="1"/>
    <cfRule type="duplicateValues" dxfId="8" priority="15"/>
  </conditionalFormatting>
  <conditionalFormatting sqref="A55:B55">
    <cfRule type="duplicateValues" dxfId="7" priority="2" stopIfTrue="1"/>
    <cfRule type="duplicateValues" dxfId="6" priority="1"/>
  </conditionalFormatting>
  <conditionalFormatting sqref="A56:B57">
    <cfRule type="duplicateValues" dxfId="5" priority="3"/>
    <cfRule type="duplicateValues" dxfId="4" priority="4" stopIfTrue="1"/>
    <cfRule type="duplicateValues" dxfId="3" priority="5" stopIfTrue="1"/>
    <cfRule type="duplicateValues" dxfId="2" priority="6"/>
  </conditionalFormatting>
  <conditionalFormatting sqref="A58:B58">
    <cfRule type="duplicateValues" dxfId="1" priority="8" stopIfTrue="1"/>
    <cfRule type="duplicateValues" dxfId="0" priority="7"/>
  </conditionalFormatting>
  <pageMargins left="0.70866141732283472" right="0.70866141732283472" top="0.78740157480314965" bottom="0.78740157480314965" header="0.51181102362204722" footer="0.51181102362204722"/>
  <pageSetup paperSize="9" scale="4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Technická specifikace</vt:lpstr>
      <vt:lpstr>5. Svářečské 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 Buček</dc:creator>
  <dc:description/>
  <cp:lastModifiedBy>Viktoria Horáková</cp:lastModifiedBy>
  <cp:revision>13</cp:revision>
  <cp:lastPrinted>2025-08-29T07:16:28Z</cp:lastPrinted>
  <dcterms:created xsi:type="dcterms:W3CDTF">2021-07-08T13:33:54Z</dcterms:created>
  <dcterms:modified xsi:type="dcterms:W3CDTF">2025-09-10T07:45:26Z</dcterms:modified>
  <dc:language>cs-CZ</dc:language>
</cp:coreProperties>
</file>