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<sst xmlns="http://schemas.openxmlformats.org/spreadsheetml/2006/main" count="122" uniqueCount="81">
  <si>
    <t/>
  </si>
  <si>
    <t>/TAPL01.02.1008</t>
  </si>
  <si>
    <t>DESKA M 1-4</t>
  </si>
  <si>
    <t>Měrná jednotka</t>
  </si>
  <si>
    <t>Název 1</t>
  </si>
  <si>
    <t>Číslo artiklu</t>
  </si>
  <si>
    <t>M3</t>
  </si>
  <si>
    <t>Název zboží</t>
  </si>
  <si>
    <t>Předpokládané množství (MJ) na rok</t>
  </si>
  <si>
    <t>Nabídková cena v Kč bez DPH za MJ</t>
  </si>
  <si>
    <t>Nabídková cena v Kč bez DPH za předpokládané množství</t>
  </si>
  <si>
    <t>ks</t>
  </si>
  <si>
    <t>Fošna smrk. 60 x 180 x 700 mm</t>
  </si>
  <si>
    <t>vzduchosuchá</t>
  </si>
  <si>
    <t>vzduchosuchý</t>
  </si>
  <si>
    <t>Hranol 160 x 160 x 750 mm</t>
  </si>
  <si>
    <t>Hranol smrk. 40 x 60 x 750 mm</t>
  </si>
  <si>
    <t>Hranol smrk. 100 x 100 x 160 mm</t>
  </si>
  <si>
    <t>Hranol 100 x 100 x 800 mm</t>
  </si>
  <si>
    <t>Hranol smrk. 140 x 140 x 500 mm</t>
  </si>
  <si>
    <t>Multifine B/BB</t>
  </si>
  <si>
    <t>Big Pallet 1</t>
  </si>
  <si>
    <t>1900 x 1200 x 120 mm</t>
  </si>
  <si>
    <t>Big Pallet 2</t>
  </si>
  <si>
    <t>1900 x 1200 x 140 mm</t>
  </si>
  <si>
    <t>Paleta Euro A - světlá</t>
  </si>
  <si>
    <t>Paleta Euro B - tmavá</t>
  </si>
  <si>
    <t>Paleta Euro nová</t>
  </si>
  <si>
    <t>Provedení dle ČSN 26 9110 a UIC 435/2, 7.vydání</t>
  </si>
  <si>
    <t>NC1168</t>
  </si>
  <si>
    <t>NC1169</t>
  </si>
  <si>
    <t>NC1170</t>
  </si>
  <si>
    <t>NC1171</t>
  </si>
  <si>
    <t>Paleta Probst 240 x 125 x 17 cm</t>
  </si>
  <si>
    <t>NC P1150</t>
  </si>
  <si>
    <t>Hranol smrk. 60 x 40 x 1000 mm</t>
  </si>
  <si>
    <t>Hranol smrk. 100 x 100 x 2370 mm</t>
  </si>
  <si>
    <t>Hranol smrk. 150 x 100 x 2370 mm</t>
  </si>
  <si>
    <t>překližka</t>
  </si>
  <si>
    <t>2000 x 1050 mm</t>
  </si>
  <si>
    <t>25 x 800 x 21 mm</t>
  </si>
  <si>
    <t>Paleta 1200 x 800 mm jednocestná</t>
  </si>
  <si>
    <t>viz Příloha č. 1</t>
  </si>
  <si>
    <t>viz příloha č. 3</t>
  </si>
  <si>
    <t>viz Příloha č. 8</t>
  </si>
  <si>
    <t>viz Příloha č. 16</t>
  </si>
  <si>
    <t xml:space="preserve">viz Příloha č. 4 </t>
  </si>
  <si>
    <t>viz Příloha č. 15</t>
  </si>
  <si>
    <t>viz Příloha č. 14</t>
  </si>
  <si>
    <t>viz Příloha č. 5</t>
  </si>
  <si>
    <t>Překližka celobuková se sníženou hořlavostí, tl. 5-50 mm x 1250 x 2500 mm</t>
  </si>
  <si>
    <t>viz Příloha č. 2</t>
  </si>
  <si>
    <t>Veřejná zakázka: Dodávky dřeva a výrobků ze dřeva</t>
  </si>
  <si>
    <t>Rámcová smlouva č. 108/2014/V/4/3/ŘÚF-110</t>
  </si>
  <si>
    <t>Příloha č. 17 - Technická specifikace a ceník</t>
  </si>
  <si>
    <t>Příloha - výkres</t>
  </si>
  <si>
    <t>Identifikační údaje:</t>
  </si>
  <si>
    <t>Název/jméno prodávajícího:</t>
  </si>
  <si>
    <t>IČ:</t>
  </si>
  <si>
    <t>Razítko a podpis osoby oprávněné jednat jménem či za prodávajícího:</t>
  </si>
  <si>
    <t>viz Příloha č. 13</t>
  </si>
  <si>
    <t>viz příloha č. 9</t>
  </si>
  <si>
    <t>viz Příloha č. 6</t>
  </si>
  <si>
    <t>viz Příloha č. 7</t>
  </si>
  <si>
    <t>viz Příloha č. 10</t>
  </si>
  <si>
    <t>viz Příloha č. 12</t>
  </si>
  <si>
    <t>viz Příloha č. 11</t>
  </si>
  <si>
    <t xml:space="preserve">Celková cena v Kč </t>
  </si>
  <si>
    <t>Paleta 1400 x  800  x 150 mm</t>
  </si>
  <si>
    <t>Paleta 2200 x  800  x 150 mm</t>
  </si>
  <si>
    <t>Překližka deska</t>
  </si>
  <si>
    <t>Hranol smrkový 200 x 200</t>
  </si>
  <si>
    <t>Proložka GITTERBOX</t>
  </si>
  <si>
    <t>Deska lavice - smrk</t>
  </si>
  <si>
    <t>Špalík 60 x 40 x380 mm</t>
  </si>
  <si>
    <t>Hranol jistící přední</t>
  </si>
  <si>
    <t>Hranol jistící zadní</t>
  </si>
  <si>
    <t>Hranol jistící přední inovace</t>
  </si>
  <si>
    <t>Hranol jistící zadní - inovace</t>
  </si>
  <si>
    <t>Paleta Kabinenboden</t>
  </si>
  <si>
    <t>Proklad dřevěný 70x100x1000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</si>
</sst>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#,##0.00\ &quot;Kč&quot;"/>
  </numFmts>
  <fonts count="28">
    <font>
      <sz val="10"/>
      <name val="Arial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5" borderId="8" applyNumberFormat="0" applyAlignment="0" applyProtection="0"/>
    <xf numFmtId="0" fontId="18" fillId="5" borderId="9" applyNumberFormat="0" applyAlignment="0" applyProtection="0"/>
    <xf numFmtId="0" fontId="1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27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27" fillId="0" borderId="14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0" xfId="0" applyNumberFormat="1" applyFont="1" applyFill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5" fillId="0" borderId="20" xfId="0" applyNumberFormat="1" applyFont="1" applyFill="1" applyBorder="1" applyAlignment="1">
      <alignment horizontal="left" wrapText="1"/>
    </xf>
    <xf numFmtId="49" fontId="25" fillId="0" borderId="21" xfId="0" applyNumberFormat="1" applyFont="1" applyFill="1" applyBorder="1" applyAlignment="1">
      <alignment horizontal="left" wrapText="1"/>
    </xf>
    <xf numFmtId="0" fontId="26" fillId="17" borderId="10" xfId="0" applyFont="1" applyFill="1" applyBorder="1" applyAlignment="1" applyProtection="1">
      <alignment horizontal="center"/>
      <protection locked="0"/>
    </xf>
    <xf numFmtId="49" fontId="25" fillId="0" borderId="10" xfId="0" applyNumberFormat="1" applyFont="1" applyFill="1" applyBorder="1" applyAlignment="1">
      <alignment horizontal="left"/>
    </xf>
    <xf numFmtId="0" fontId="26" fillId="17" borderId="20" xfId="0" applyFont="1" applyFill="1" applyBorder="1" applyAlignment="1" applyProtection="1">
      <alignment horizontal="center"/>
      <protection locked="0"/>
    </xf>
    <xf numFmtId="0" fontId="26" fillId="17" borderId="22" xfId="0" applyFont="1" applyFill="1" applyBorder="1" applyAlignment="1" applyProtection="1">
      <alignment horizontal="center"/>
      <protection locked="0"/>
    </xf>
    <xf numFmtId="0" fontId="26" fillId="17" borderId="21" xfId="0" applyFont="1" applyFill="1" applyBorder="1" applyAlignment="1" applyProtection="1">
      <alignment horizontal="center"/>
      <protection locked="0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left" vertical="center" wrapText="1"/>
    </xf>
    <xf numFmtId="2" fontId="0" fillId="17" borderId="23" xfId="0" applyNumberFormat="1" applyFont="1" applyFill="1" applyBorder="1" applyAlignment="1" applyProtection="1">
      <alignment horizontal="center" vertical="center"/>
      <protection locked="0"/>
    </xf>
    <xf numFmtId="2" fontId="0" fillId="17" borderId="24" xfId="0" applyNumberFormat="1" applyFont="1" applyFill="1" applyBorder="1" applyAlignment="1" applyProtection="1">
      <alignment horizontal="center" vertical="center"/>
      <protection locked="0"/>
    </xf>
    <xf numFmtId="2" fontId="0" fillId="17" borderId="24" xfId="0" applyNumberFormat="1" applyFont="1" applyFill="1" applyBorder="1" applyAlignment="1" applyProtection="1">
      <alignment horizontal="center" vertical="center"/>
      <protection locked="0"/>
    </xf>
    <xf numFmtId="2" fontId="0" fillId="17" borderId="25" xfId="0" applyNumberFormat="1" applyFont="1" applyFill="1" applyBorder="1" applyAlignment="1" applyProtection="1">
      <alignment horizontal="center" vertical="center"/>
      <protection locked="0"/>
    </xf>
    <xf numFmtId="0" fontId="0" fillId="17" borderId="26" xfId="0" applyFill="1" applyBorder="1" applyAlignment="1">
      <alignment horizontal="center" vertical="center" wrapText="1"/>
    </xf>
    <xf numFmtId="179" fontId="20" fillId="17" borderId="27" xfId="0" applyNumberFormat="1" applyFont="1" applyFill="1" applyBorder="1" applyAlignment="1">
      <alignment horizontal="center"/>
    </xf>
    <xf numFmtId="0" fontId="0" fillId="17" borderId="26" xfId="0" applyFont="1" applyFill="1" applyBorder="1" applyAlignment="1">
      <alignment horizontal="center" vertical="center" wrapText="1"/>
    </xf>
    <xf numFmtId="4" fontId="0" fillId="17" borderId="26" xfId="0" applyNumberFormat="1" applyFont="1" applyFill="1" applyBorder="1" applyAlignment="1">
      <alignment horizontal="center" vertical="center" wrapText="1"/>
    </xf>
    <xf numFmtId="0" fontId="20" fillId="17" borderId="2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sz val="11"/>
        <color rgb="FFFFFFFF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5.140625" style="0" bestFit="1" customWidth="1"/>
    <col min="2" max="2" width="35.57421875" style="0" customWidth="1"/>
    <col min="3" max="3" width="24.8515625" style="0" customWidth="1"/>
    <col min="4" max="4" width="25.7109375" style="0" bestFit="1" customWidth="1"/>
    <col min="5" max="5" width="7.8515625" style="0" customWidth="1"/>
    <col min="6" max="6" width="15.8515625" style="0" bestFit="1" customWidth="1"/>
    <col min="7" max="7" width="22.57421875" style="0" customWidth="1"/>
    <col min="8" max="8" width="21.7109375" style="0" customWidth="1"/>
    <col min="9" max="9" width="14.57421875" style="1" customWidth="1"/>
    <col min="10" max="23" width="23.8515625" style="0" customWidth="1"/>
  </cols>
  <sheetData>
    <row r="2" spans="1:5" s="16" customFormat="1" ht="15">
      <c r="A2" s="44" t="s">
        <v>52</v>
      </c>
      <c r="B2" s="44"/>
      <c r="C2" s="44"/>
      <c r="D2" s="44"/>
      <c r="E2" s="44"/>
    </row>
    <row r="3" spans="1:5" s="16" customFormat="1" ht="15">
      <c r="A3" s="15" t="s">
        <v>53</v>
      </c>
      <c r="B3" s="17"/>
      <c r="C3" s="17"/>
      <c r="D3" s="17"/>
      <c r="E3" s="17"/>
    </row>
    <row r="4" spans="1:5" s="16" customFormat="1" ht="15">
      <c r="A4" s="15" t="s">
        <v>54</v>
      </c>
      <c r="B4" s="18"/>
      <c r="C4" s="19"/>
      <c r="D4" s="19"/>
      <c r="E4" s="19"/>
    </row>
    <row r="5" ht="13.5" thickBot="1"/>
    <row r="6" spans="1:8" ht="39" thickBot="1">
      <c r="A6" s="61" t="s">
        <v>5</v>
      </c>
      <c r="B6" s="61" t="s">
        <v>7</v>
      </c>
      <c r="C6" s="61" t="s">
        <v>4</v>
      </c>
      <c r="D6" s="61" t="s">
        <v>55</v>
      </c>
      <c r="E6" s="61" t="s">
        <v>3</v>
      </c>
      <c r="F6" s="62" t="s">
        <v>8</v>
      </c>
      <c r="G6" s="59" t="s">
        <v>9</v>
      </c>
      <c r="H6" s="59" t="s">
        <v>10</v>
      </c>
    </row>
    <row r="7" spans="1:9" ht="12.75">
      <c r="A7" s="29">
        <v>111222009200</v>
      </c>
      <c r="B7" s="30" t="s">
        <v>72</v>
      </c>
      <c r="C7" s="30" t="s">
        <v>38</v>
      </c>
      <c r="D7" s="31"/>
      <c r="E7" s="30" t="s">
        <v>11</v>
      </c>
      <c r="F7" s="32">
        <v>500</v>
      </c>
      <c r="G7" s="55"/>
      <c r="H7" s="33" t="str">
        <f>IF(G7="","vyplň sloupec G",F7*G7)</f>
        <v>vyplň sloupec G</v>
      </c>
      <c r="I7" s="5"/>
    </row>
    <row r="8" spans="1:9" ht="12.75">
      <c r="A8" s="34">
        <v>605112006900</v>
      </c>
      <c r="B8" s="7" t="s">
        <v>12</v>
      </c>
      <c r="C8" s="7" t="s">
        <v>13</v>
      </c>
      <c r="D8" s="7"/>
      <c r="E8" s="11" t="s">
        <v>11</v>
      </c>
      <c r="F8" s="26">
        <v>150</v>
      </c>
      <c r="G8" s="56"/>
      <c r="H8" s="24" t="str">
        <f>IF(G8="","vyplň sloupec G",F8*G8)</f>
        <v>vyplň sloupec G</v>
      </c>
      <c r="I8" s="5"/>
    </row>
    <row r="9" spans="1:9" ht="12.75">
      <c r="A9" s="34">
        <v>605112009000</v>
      </c>
      <c r="B9" s="11" t="s">
        <v>74</v>
      </c>
      <c r="C9" s="11"/>
      <c r="D9" s="11"/>
      <c r="E9" s="11" t="s">
        <v>11</v>
      </c>
      <c r="F9" s="27">
        <v>300</v>
      </c>
      <c r="G9" s="56"/>
      <c r="H9" s="24" t="str">
        <f>IF(G9="","vyplň sloupec G",F9*G9)</f>
        <v>vyplň sloupec G</v>
      </c>
      <c r="I9" s="5"/>
    </row>
    <row r="10" spans="1:9" ht="12.75">
      <c r="A10" s="35">
        <v>605112015000</v>
      </c>
      <c r="B10" s="8" t="s">
        <v>73</v>
      </c>
      <c r="C10" s="10" t="s">
        <v>1</v>
      </c>
      <c r="D10" s="12" t="s">
        <v>62</v>
      </c>
      <c r="E10" s="8" t="s">
        <v>11</v>
      </c>
      <c r="F10" s="25">
        <v>16</v>
      </c>
      <c r="G10" s="57"/>
      <c r="H10" s="24" t="str">
        <f>IF(G10="","vyplň sloupec G",F10*G10)</f>
        <v>vyplň sloupec G</v>
      </c>
      <c r="I10" s="5"/>
    </row>
    <row r="11" spans="1:9" ht="12.75">
      <c r="A11" s="36">
        <v>605114001600</v>
      </c>
      <c r="B11" s="8" t="s">
        <v>75</v>
      </c>
      <c r="C11" s="8" t="s">
        <v>29</v>
      </c>
      <c r="D11" s="12" t="s">
        <v>63</v>
      </c>
      <c r="E11" s="11" t="s">
        <v>11</v>
      </c>
      <c r="F11" s="28">
        <v>200</v>
      </c>
      <c r="G11" s="56"/>
      <c r="H11" s="24" t="str">
        <f>IF(G11="","vyplň sloupec G",F11*G11)</f>
        <v>vyplň sloupec G</v>
      </c>
      <c r="I11" s="5"/>
    </row>
    <row r="12" spans="1:9" ht="12.75">
      <c r="A12" s="36">
        <v>605114001700</v>
      </c>
      <c r="B12" s="8" t="s">
        <v>76</v>
      </c>
      <c r="C12" s="8" t="s">
        <v>30</v>
      </c>
      <c r="D12" s="12" t="s">
        <v>64</v>
      </c>
      <c r="E12" s="11" t="s">
        <v>11</v>
      </c>
      <c r="F12" s="28">
        <v>200</v>
      </c>
      <c r="G12" s="56"/>
      <c r="H12" s="24" t="str">
        <f>IF(G12="","vyplň sloupec G",F12*G12)</f>
        <v>vyplň sloupec G</v>
      </c>
      <c r="I12" s="5"/>
    </row>
    <row r="13" spans="1:9" ht="12.75">
      <c r="A13" s="36">
        <v>605114001900</v>
      </c>
      <c r="B13" s="8" t="s">
        <v>77</v>
      </c>
      <c r="C13" s="8" t="s">
        <v>31</v>
      </c>
      <c r="D13" s="12" t="s">
        <v>65</v>
      </c>
      <c r="E13" s="11" t="s">
        <v>11</v>
      </c>
      <c r="F13" s="25">
        <v>248</v>
      </c>
      <c r="G13" s="56"/>
      <c r="H13" s="24" t="str">
        <f>IF(G13="","vyplň sloupec G",F13*G13)</f>
        <v>vyplň sloupec G</v>
      </c>
      <c r="I13" s="5"/>
    </row>
    <row r="14" spans="1:9" ht="12.75">
      <c r="A14" s="36">
        <v>605114002000</v>
      </c>
      <c r="B14" s="8" t="s">
        <v>78</v>
      </c>
      <c r="C14" s="8" t="s">
        <v>32</v>
      </c>
      <c r="D14" s="12" t="s">
        <v>66</v>
      </c>
      <c r="E14" s="11" t="s">
        <v>11</v>
      </c>
      <c r="F14" s="25">
        <v>248</v>
      </c>
      <c r="G14" s="56"/>
      <c r="H14" s="24" t="str">
        <f>IF(G14="","vyplň sloupec G",F14*G14)</f>
        <v>vyplň sloupec G</v>
      </c>
      <c r="I14" s="5"/>
    </row>
    <row r="15" spans="1:9" ht="12.75">
      <c r="A15" s="35">
        <v>605114010600</v>
      </c>
      <c r="B15" s="7" t="s">
        <v>36</v>
      </c>
      <c r="C15" s="7" t="s">
        <v>14</v>
      </c>
      <c r="D15" s="7"/>
      <c r="E15" s="11" t="s">
        <v>11</v>
      </c>
      <c r="F15" s="25">
        <v>6</v>
      </c>
      <c r="G15" s="56"/>
      <c r="H15" s="24" t="str">
        <f>IF(G15="","vyplň sloupec G",F15*G15)</f>
        <v>vyplň sloupec G</v>
      </c>
      <c r="I15" s="5"/>
    </row>
    <row r="16" spans="1:9" ht="12.75">
      <c r="A16" s="35">
        <v>605114010900</v>
      </c>
      <c r="B16" s="7" t="s">
        <v>37</v>
      </c>
      <c r="C16" s="7" t="s">
        <v>14</v>
      </c>
      <c r="D16" s="7"/>
      <c r="E16" s="11" t="s">
        <v>11</v>
      </c>
      <c r="F16" s="25">
        <v>7</v>
      </c>
      <c r="G16" s="56"/>
      <c r="H16" s="24" t="str">
        <f>IF(G16="","vyplň sloupec G",F16*G16)</f>
        <v>vyplň sloupec G</v>
      </c>
      <c r="I16" s="5"/>
    </row>
    <row r="17" spans="1:9" ht="12.75">
      <c r="A17" s="37">
        <v>605114011600</v>
      </c>
      <c r="B17" s="2" t="s">
        <v>15</v>
      </c>
      <c r="C17" s="2" t="s">
        <v>14</v>
      </c>
      <c r="D17" s="2"/>
      <c r="E17" s="3" t="s">
        <v>11</v>
      </c>
      <c r="F17" s="27">
        <v>10</v>
      </c>
      <c r="G17" s="56"/>
      <c r="H17" s="24" t="str">
        <f>IF(G17="","vyplň sloupec G",F17*G17)</f>
        <v>vyplň sloupec G</v>
      </c>
      <c r="I17" s="4"/>
    </row>
    <row r="18" spans="1:9" ht="12.75">
      <c r="A18" s="34">
        <v>605114020200</v>
      </c>
      <c r="B18" s="7" t="s">
        <v>16</v>
      </c>
      <c r="C18" s="7" t="s">
        <v>14</v>
      </c>
      <c r="D18" s="7"/>
      <c r="E18" s="11" t="s">
        <v>11</v>
      </c>
      <c r="F18" s="27">
        <v>11461</v>
      </c>
      <c r="G18" s="56"/>
      <c r="H18" s="24" t="str">
        <f>IF(G18="","vyplň sloupec G",F18*G18)</f>
        <v>vyplň sloupec G</v>
      </c>
      <c r="I18" s="5"/>
    </row>
    <row r="19" spans="1:9" ht="12.75">
      <c r="A19" s="35">
        <v>605114020300</v>
      </c>
      <c r="B19" s="7" t="s">
        <v>35</v>
      </c>
      <c r="C19" s="7" t="s">
        <v>14</v>
      </c>
      <c r="D19" s="9"/>
      <c r="E19" s="8" t="s">
        <v>11</v>
      </c>
      <c r="F19" s="25">
        <v>100</v>
      </c>
      <c r="G19" s="56"/>
      <c r="H19" s="24" t="str">
        <f>IF(G19="","vyplň sloupec G",F19*G19)</f>
        <v>vyplň sloupec G</v>
      </c>
      <c r="I19" s="5"/>
    </row>
    <row r="20" spans="1:9" ht="12.75">
      <c r="A20" s="37">
        <v>605114021200</v>
      </c>
      <c r="B20" s="2" t="s">
        <v>17</v>
      </c>
      <c r="C20" s="2" t="s">
        <v>14</v>
      </c>
      <c r="D20" s="2"/>
      <c r="E20" s="3" t="s">
        <v>11</v>
      </c>
      <c r="F20" s="27">
        <v>10</v>
      </c>
      <c r="G20" s="56"/>
      <c r="H20" s="24" t="str">
        <f>IF(G20="","vyplň sloupec G",F20*G20)</f>
        <v>vyplň sloupec G</v>
      </c>
      <c r="I20" s="4"/>
    </row>
    <row r="21" spans="1:9" ht="12.75">
      <c r="A21" s="37">
        <v>605114021500</v>
      </c>
      <c r="B21" s="2" t="s">
        <v>18</v>
      </c>
      <c r="C21" s="2" t="s">
        <v>14</v>
      </c>
      <c r="D21" s="2"/>
      <c r="E21" s="3" t="s">
        <v>11</v>
      </c>
      <c r="F21" s="27">
        <v>10</v>
      </c>
      <c r="G21" s="56"/>
      <c r="H21" s="24" t="str">
        <f>IF(G21="","vyplň sloupec G",F21*G21)</f>
        <v>vyplň sloupec G</v>
      </c>
      <c r="I21" s="4"/>
    </row>
    <row r="22" spans="1:9" ht="12.75">
      <c r="A22" s="37">
        <v>605241028700</v>
      </c>
      <c r="B22" s="2" t="s">
        <v>19</v>
      </c>
      <c r="C22" s="2" t="s">
        <v>14</v>
      </c>
      <c r="D22" s="2"/>
      <c r="E22" s="3" t="s">
        <v>11</v>
      </c>
      <c r="F22" s="27">
        <v>10</v>
      </c>
      <c r="G22" s="56"/>
      <c r="H22" s="24" t="str">
        <f>IF(G22="","vyplň sloupec G",F22*G22)</f>
        <v>vyplň sloupec G</v>
      </c>
      <c r="I22" s="5"/>
    </row>
    <row r="23" spans="1:9" ht="12.75">
      <c r="A23" s="35">
        <v>605241035000</v>
      </c>
      <c r="B23" s="8" t="s">
        <v>71</v>
      </c>
      <c r="C23" s="10" t="s">
        <v>0</v>
      </c>
      <c r="D23" s="9"/>
      <c r="E23" s="10" t="s">
        <v>6</v>
      </c>
      <c r="F23" s="25">
        <v>0.32</v>
      </c>
      <c r="G23" s="57"/>
      <c r="H23" s="24" t="str">
        <f>IF(G23="","vyplň sloupec G",F23*G23)</f>
        <v>vyplň sloupec G</v>
      </c>
      <c r="I23" s="5"/>
    </row>
    <row r="24" spans="1:9" ht="29.25" customHeight="1">
      <c r="A24" s="37">
        <v>606211005500</v>
      </c>
      <c r="B24" s="2" t="s">
        <v>50</v>
      </c>
      <c r="C24" s="2" t="s">
        <v>20</v>
      </c>
      <c r="D24" s="6" t="s">
        <v>51</v>
      </c>
      <c r="E24" s="3" t="s">
        <v>11</v>
      </c>
      <c r="F24" s="27">
        <v>1</v>
      </c>
      <c r="G24" s="56"/>
      <c r="H24" s="24" t="str">
        <f>IF(G24="","vyplň sloupec G",F24*G24)</f>
        <v>vyplň sloupec G</v>
      </c>
      <c r="I24" s="4"/>
    </row>
    <row r="25" spans="1:9" ht="12.75">
      <c r="A25" s="35">
        <v>606211006500</v>
      </c>
      <c r="B25" s="8" t="s">
        <v>70</v>
      </c>
      <c r="C25" s="8" t="s">
        <v>40</v>
      </c>
      <c r="D25" s="9"/>
      <c r="E25" s="8" t="s">
        <v>11</v>
      </c>
      <c r="F25" s="25">
        <v>30</v>
      </c>
      <c r="G25" s="57"/>
      <c r="H25" s="24" t="str">
        <f>IF(G25="","vyplň sloupec G",F25*G25)</f>
        <v>vyplň sloupec G</v>
      </c>
      <c r="I25" s="5"/>
    </row>
    <row r="26" spans="1:9" ht="12.75">
      <c r="A26" s="34">
        <v>860002036700</v>
      </c>
      <c r="B26" s="7" t="s">
        <v>21</v>
      </c>
      <c r="C26" s="7" t="s">
        <v>22</v>
      </c>
      <c r="D26" s="13" t="s">
        <v>46</v>
      </c>
      <c r="E26" s="11" t="s">
        <v>11</v>
      </c>
      <c r="F26" s="26">
        <v>45</v>
      </c>
      <c r="G26" s="56"/>
      <c r="H26" s="24" t="str">
        <f>IF(G26="","vyplň sloupec G",F26*G26)</f>
        <v>vyplň sloupec G</v>
      </c>
      <c r="I26" s="5"/>
    </row>
    <row r="27" spans="1:9" ht="12.75">
      <c r="A27" s="34">
        <v>860002036800</v>
      </c>
      <c r="B27" s="7" t="s">
        <v>23</v>
      </c>
      <c r="C27" s="7" t="s">
        <v>24</v>
      </c>
      <c r="D27" s="13" t="s">
        <v>49</v>
      </c>
      <c r="E27" s="11" t="s">
        <v>11</v>
      </c>
      <c r="F27" s="27">
        <v>20</v>
      </c>
      <c r="G27" s="56"/>
      <c r="H27" s="24" t="str">
        <f>IF(G27="","vyplň sloupec G",F27*G27)</f>
        <v>vyplň sloupec G</v>
      </c>
      <c r="I27" s="5"/>
    </row>
    <row r="28" spans="1:9" ht="12.75">
      <c r="A28" s="35">
        <v>860002038700</v>
      </c>
      <c r="B28" s="10" t="s">
        <v>79</v>
      </c>
      <c r="C28" s="8" t="s">
        <v>39</v>
      </c>
      <c r="D28" s="14" t="s">
        <v>60</v>
      </c>
      <c r="E28" s="8" t="s">
        <v>11</v>
      </c>
      <c r="F28" s="25">
        <v>135</v>
      </c>
      <c r="G28" s="57"/>
      <c r="H28" s="24" t="str">
        <f>IF(G28="","vyplň sloupec G",F28*G28)</f>
        <v>vyplň sloupec G</v>
      </c>
      <c r="I28" s="5"/>
    </row>
    <row r="29" spans="1:9" ht="12.75">
      <c r="A29" s="34">
        <v>860017017400</v>
      </c>
      <c r="B29" s="7" t="s">
        <v>26</v>
      </c>
      <c r="C29" s="7" t="s">
        <v>0</v>
      </c>
      <c r="D29" s="13" t="s">
        <v>42</v>
      </c>
      <c r="E29" s="11" t="s">
        <v>11</v>
      </c>
      <c r="F29" s="27">
        <v>8700</v>
      </c>
      <c r="G29" s="56"/>
      <c r="H29" s="24" t="str">
        <f>IF(G29="","vyplň sloupec G",F29*G29)</f>
        <v>vyplň sloupec G</v>
      </c>
      <c r="I29" s="5"/>
    </row>
    <row r="30" spans="1:9" ht="12.75">
      <c r="A30" s="34">
        <v>860017017600</v>
      </c>
      <c r="B30" s="7" t="s">
        <v>33</v>
      </c>
      <c r="C30" s="7" t="s">
        <v>34</v>
      </c>
      <c r="D30" s="13" t="s">
        <v>43</v>
      </c>
      <c r="E30" s="11" t="s">
        <v>11</v>
      </c>
      <c r="F30" s="26">
        <v>20</v>
      </c>
      <c r="G30" s="56"/>
      <c r="H30" s="24" t="str">
        <f>IF(G30="","vyplň sloupec G",F30*G30)</f>
        <v>vyplň sloupec G</v>
      </c>
      <c r="I30" s="5"/>
    </row>
    <row r="31" spans="1:9" ht="12.75">
      <c r="A31" s="34">
        <v>860017017700</v>
      </c>
      <c r="B31" s="7" t="s">
        <v>25</v>
      </c>
      <c r="C31" s="7" t="s">
        <v>0</v>
      </c>
      <c r="D31" s="13" t="s">
        <v>61</v>
      </c>
      <c r="E31" s="11" t="s">
        <v>11</v>
      </c>
      <c r="F31" s="27">
        <v>5360</v>
      </c>
      <c r="G31" s="56"/>
      <c r="H31" s="24" t="str">
        <f>IF(G31="","vyplň sloupec G",F31*G31)</f>
        <v>vyplň sloupec G</v>
      </c>
      <c r="I31" s="5"/>
    </row>
    <row r="32" spans="1:9" ht="12.75">
      <c r="A32" s="34">
        <v>860017022300</v>
      </c>
      <c r="B32" s="7" t="s">
        <v>41</v>
      </c>
      <c r="C32" s="7"/>
      <c r="D32" s="13" t="s">
        <v>45</v>
      </c>
      <c r="E32" s="11" t="s">
        <v>11</v>
      </c>
      <c r="F32" s="26">
        <v>1800</v>
      </c>
      <c r="G32" s="56"/>
      <c r="H32" s="24" t="str">
        <f>IF(G32="","vyplň sloupec G",F32*G32)</f>
        <v>vyplň sloupec G</v>
      </c>
      <c r="I32" s="5"/>
    </row>
    <row r="33" spans="1:9" ht="12.75">
      <c r="A33" s="35">
        <v>860017062700</v>
      </c>
      <c r="B33" s="8" t="s">
        <v>68</v>
      </c>
      <c r="C33" s="10" t="s">
        <v>0</v>
      </c>
      <c r="D33" s="13" t="s">
        <v>48</v>
      </c>
      <c r="E33" s="8" t="s">
        <v>11</v>
      </c>
      <c r="F33" s="25">
        <v>8</v>
      </c>
      <c r="G33" s="57"/>
      <c r="H33" s="24" t="str">
        <f>IF(G33="","vyplň sloupec G",F33*G33)</f>
        <v>vyplň sloupec G</v>
      </c>
      <c r="I33" s="5"/>
    </row>
    <row r="34" spans="1:9" ht="25.5">
      <c r="A34" s="38">
        <v>860017062800</v>
      </c>
      <c r="B34" s="2" t="s">
        <v>27</v>
      </c>
      <c r="C34" s="2" t="s">
        <v>28</v>
      </c>
      <c r="D34" s="6" t="s">
        <v>44</v>
      </c>
      <c r="E34" s="3" t="s">
        <v>11</v>
      </c>
      <c r="F34" s="27">
        <v>10</v>
      </c>
      <c r="G34" s="56"/>
      <c r="H34" s="24" t="str">
        <f>IF(G34="","vyplň sloupec G",F34*G34)</f>
        <v>vyplň sloupec G</v>
      </c>
      <c r="I34" s="4"/>
    </row>
    <row r="35" spans="1:9" ht="12.75">
      <c r="A35" s="35">
        <v>860017062900</v>
      </c>
      <c r="B35" s="8" t="s">
        <v>69</v>
      </c>
      <c r="C35" s="10" t="s">
        <v>0</v>
      </c>
      <c r="D35" s="13" t="s">
        <v>47</v>
      </c>
      <c r="E35" s="8" t="s">
        <v>11</v>
      </c>
      <c r="F35" s="25">
        <v>2</v>
      </c>
      <c r="G35" s="57"/>
      <c r="H35" s="24" t="str">
        <f>IF(G35="","vyplň sloupec G",F35*G35)</f>
        <v>vyplň sloupec G</v>
      </c>
      <c r="I35" s="5"/>
    </row>
    <row r="36" spans="1:9" ht="12.75">
      <c r="A36" s="35">
        <v>20001094300008</v>
      </c>
      <c r="B36" s="10" t="s">
        <v>2</v>
      </c>
      <c r="C36" s="10" t="s">
        <v>0</v>
      </c>
      <c r="D36" s="9"/>
      <c r="E36" s="8" t="s">
        <v>11</v>
      </c>
      <c r="F36" s="25">
        <v>10</v>
      </c>
      <c r="G36" s="57"/>
      <c r="H36" s="24" t="str">
        <f>IF(G36="","vyplň sloupec G",F36*G36)</f>
        <v>vyplň sloupec G</v>
      </c>
      <c r="I36" s="5"/>
    </row>
    <row r="37" spans="1:9" ht="13.5" thickBot="1">
      <c r="A37" s="39">
        <v>29900358000001</v>
      </c>
      <c r="B37" s="40" t="s">
        <v>80</v>
      </c>
      <c r="C37" s="40"/>
      <c r="D37" s="40"/>
      <c r="E37" s="41" t="s">
        <v>11</v>
      </c>
      <c r="F37" s="42">
        <v>10</v>
      </c>
      <c r="G37" s="58"/>
      <c r="H37" s="43" t="str">
        <f>IF(G37="","vyplň sloupec G",F37*G37)</f>
        <v>vyplň sloupec G</v>
      </c>
      <c r="I37" s="5"/>
    </row>
    <row r="38" spans="7:8" ht="13.5" thickBot="1">
      <c r="G38" s="63" t="s">
        <v>67</v>
      </c>
      <c r="H38" s="60">
        <f>SUM(H7:H37)</f>
        <v>0</v>
      </c>
    </row>
    <row r="41" spans="1:5" ht="12.75">
      <c r="A41" s="45" t="s">
        <v>56</v>
      </c>
      <c r="B41" s="45"/>
      <c r="C41" s="20"/>
      <c r="D41" s="21"/>
      <c r="E41" s="21"/>
    </row>
    <row r="42" spans="1:5" ht="17.25" customHeight="1">
      <c r="A42" s="46" t="s">
        <v>57</v>
      </c>
      <c r="B42" s="47"/>
      <c r="C42" s="48"/>
      <c r="D42" s="48"/>
      <c r="E42" s="48"/>
    </row>
    <row r="43" spans="1:5" ht="17.25" customHeight="1">
      <c r="A43" s="49" t="s">
        <v>58</v>
      </c>
      <c r="B43" s="49"/>
      <c r="C43" s="50"/>
      <c r="D43" s="51"/>
      <c r="E43" s="52"/>
    </row>
    <row r="44" spans="1:5" ht="23.25" customHeight="1">
      <c r="A44" s="53" t="s">
        <v>59</v>
      </c>
      <c r="B44" s="54"/>
      <c r="C44" s="50"/>
      <c r="D44" s="51"/>
      <c r="E44" s="52"/>
    </row>
    <row r="45" spans="1:5" ht="12.75">
      <c r="A45" s="22"/>
      <c r="B45" s="23"/>
      <c r="C45" s="23"/>
      <c r="D45" s="23"/>
      <c r="E45" s="23"/>
    </row>
  </sheetData>
  <sheetProtection password="CF65" sheet="1" objects="1" scenarios="1"/>
  <mergeCells count="8">
    <mergeCell ref="A43:B43"/>
    <mergeCell ref="C43:E43"/>
    <mergeCell ref="A44:B44"/>
    <mergeCell ref="C44:E44"/>
    <mergeCell ref="A2:E2"/>
    <mergeCell ref="A41:B41"/>
    <mergeCell ref="A42:B42"/>
    <mergeCell ref="C42:E42"/>
  </mergeCells>
  <conditionalFormatting sqref="C2">
    <cfRule type="cellIs" priority="1" dxfId="3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vorac.j</cp:lastModifiedBy>
  <cp:lastPrinted>2014-05-12T11:39:26Z</cp:lastPrinted>
  <dcterms:created xsi:type="dcterms:W3CDTF">2014-04-18T05:25:15Z</dcterms:created>
  <dcterms:modified xsi:type="dcterms:W3CDTF">2014-05-12T11:44:17Z</dcterms:modified>
  <cp:category/>
  <cp:version/>
  <cp:contentType/>
  <cp:contentStatus/>
</cp:coreProperties>
</file>