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S k VZ č.1 Baterie" sheetId="1" r:id="rId1"/>
  </sheets>
  <definedNames/>
  <calcPr fullCalcOnLoad="1"/>
</workbook>
</file>

<file path=xl/sharedStrings.xml><?xml version="1.0" encoding="utf-8"?>
<sst xmlns="http://schemas.openxmlformats.org/spreadsheetml/2006/main" count="53" uniqueCount="50">
  <si>
    <t>Číslo artiklu</t>
  </si>
  <si>
    <t>Název 2</t>
  </si>
  <si>
    <t>Název 1</t>
  </si>
  <si>
    <t>BATERIE VARTA 12V 75AH</t>
  </si>
  <si>
    <t>BATERIE 6/6 GIS 125</t>
  </si>
  <si>
    <t>BATERIE TRAKCNI</t>
  </si>
  <si>
    <t>AKUMULATOR 12V/55AH 520A</t>
  </si>
  <si>
    <t>AUTOBATERIE VARTA 110AH</t>
  </si>
  <si>
    <t>KABELY STARTOVACI 40A</t>
  </si>
  <si>
    <t>NABIJECKA AUTOBATERII</t>
  </si>
  <si>
    <t>NABIJECKA BATERII</t>
  </si>
  <si>
    <t>BATERIE DO STR. PODLAH.</t>
  </si>
  <si>
    <t>BATERIE AKU 12V 125AH</t>
  </si>
  <si>
    <t>BATERIE 12V 150 AH</t>
  </si>
  <si>
    <t>SVORKA BATER.PLUS</t>
  </si>
  <si>
    <t>SVORKA BATER.MINUS</t>
  </si>
  <si>
    <t>SVORKA PLUS MOS</t>
  </si>
  <si>
    <t>SVORKA MINUS MOS</t>
  </si>
  <si>
    <t>E33T</t>
  </si>
  <si>
    <t>2X40V/165AH</t>
  </si>
  <si>
    <t>2X40V 4PZS320 24AH</t>
  </si>
  <si>
    <t>VARTA SILVER DYNAM</t>
  </si>
  <si>
    <t>E1593</t>
  </si>
  <si>
    <t>E5587</t>
  </si>
  <si>
    <t>BATIUM 15/24</t>
  </si>
  <si>
    <t>HFBC 80-27</t>
  </si>
  <si>
    <t>35X15X25</t>
  </si>
  <si>
    <t>199-919142/MOSAZ</t>
  </si>
  <si>
    <t>199-919152/MOSAZ</t>
  </si>
  <si>
    <t>Příloha č. 1 - Technická specifikace a ceník</t>
  </si>
  <si>
    <t>Identifikační údaje:</t>
  </si>
  <si>
    <t>Název/jméno prodávajícího:</t>
  </si>
  <si>
    <t>IČ:</t>
  </si>
  <si>
    <t>Razítko a podpis osoby oprávněné jednat jménem či za prodávajícího:</t>
  </si>
  <si>
    <t>Celková cena v Kč bez DPH</t>
  </si>
  <si>
    <t>Nabídková cena v Kč bez DPH za požadované množství</t>
  </si>
  <si>
    <t>Předpokládané množství na 1 rok v KS</t>
  </si>
  <si>
    <t>Jednotková nabídková cena v Kč bez DPH za KS</t>
  </si>
  <si>
    <t>Rámcová smlouva č. 102/2014/V/3/3/ŘÚF - 119</t>
  </si>
  <si>
    <t>Veřejná zakázka: Dodávky elektrických součástek a příslušenství - část 1 - Baterie</t>
  </si>
  <si>
    <t>AUTOBATERIE VARTA 12V 44AH</t>
  </si>
  <si>
    <t>ODPOJOVAC AKB</t>
  </si>
  <si>
    <t>/OBJ. C 180028</t>
  </si>
  <si>
    <t>AUTOBATERIE 180AH 12V</t>
  </si>
  <si>
    <t>AUTOBATERIE</t>
  </si>
  <si>
    <t>12V 100Ah</t>
  </si>
  <si>
    <t>12V 55AH</t>
  </si>
  <si>
    <t>12V 120 AH</t>
  </si>
  <si>
    <t>BATERIE 12V 180AH</t>
  </si>
  <si>
    <t>BATERIE 12V 74AH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</si>
</sst>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2"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0"/>
      <name val="Arial CE"/>
      <family val="0"/>
    </font>
    <font>
      <sz val="10"/>
      <name val="Arial CE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Microsoft Sans Serif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>
        <color indexed="63"/>
      </top>
      <bottom style="medium"/>
    </border>
    <border>
      <left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9" borderId="0" applyNumberFormat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 vertical="center" wrapText="1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" fontId="2" fillId="0" borderId="0" xfId="0" applyNumberFormat="1" applyFont="1" applyFill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1" fillId="0" borderId="0" xfId="0" applyFont="1" applyAlignment="1">
      <alignment/>
    </xf>
    <xf numFmtId="49" fontId="6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/>
    </xf>
    <xf numFmtId="4" fontId="1" fillId="32" borderId="10" xfId="0" applyNumberFormat="1" applyFont="1" applyFill="1" applyBorder="1" applyAlignment="1">
      <alignment horizontal="center"/>
    </xf>
    <xf numFmtId="4" fontId="1" fillId="32" borderId="11" xfId="0" applyNumberFormat="1" applyFont="1" applyFill="1" applyBorder="1" applyAlignment="1">
      <alignment horizontal="center"/>
    </xf>
    <xf numFmtId="0" fontId="7" fillId="32" borderId="12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/>
    </xf>
    <xf numFmtId="49" fontId="7" fillId="32" borderId="13" xfId="0" applyNumberFormat="1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1" fontId="3" fillId="0" borderId="19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64" fontId="3" fillId="32" borderId="13" xfId="0" applyNumberFormat="1" applyFont="1" applyFill="1" applyBorder="1" applyAlignment="1">
      <alignment horizontal="center"/>
    </xf>
    <xf numFmtId="2" fontId="3" fillId="33" borderId="18" xfId="0" applyNumberFormat="1" applyFont="1" applyFill="1" applyBorder="1" applyAlignment="1" applyProtection="1">
      <alignment horizontal="center"/>
      <protection locked="0"/>
    </xf>
    <xf numFmtId="2" fontId="3" fillId="33" borderId="14" xfId="0" applyNumberFormat="1" applyFont="1" applyFill="1" applyBorder="1" applyAlignment="1" applyProtection="1">
      <alignment horizontal="center"/>
      <protection locked="0"/>
    </xf>
    <xf numFmtId="2" fontId="3" fillId="33" borderId="20" xfId="0" applyNumberFormat="1" applyFont="1" applyFill="1" applyBorder="1" applyAlignment="1" applyProtection="1">
      <alignment horizontal="center"/>
      <protection locked="0"/>
    </xf>
    <xf numFmtId="49" fontId="6" fillId="0" borderId="23" xfId="0" applyNumberFormat="1" applyFont="1" applyFill="1" applyBorder="1" applyAlignment="1">
      <alignment horizontal="left"/>
    </xf>
    <xf numFmtId="49" fontId="6" fillId="0" borderId="24" xfId="0" applyNumberFormat="1" applyFont="1" applyFill="1" applyBorder="1" applyAlignment="1">
      <alignment horizontal="left"/>
    </xf>
    <xf numFmtId="0" fontId="1" fillId="32" borderId="23" xfId="0" applyFont="1" applyFill="1" applyBorder="1" applyAlignment="1" applyProtection="1">
      <alignment horizontal="center"/>
      <protection locked="0"/>
    </xf>
    <xf numFmtId="0" fontId="1" fillId="32" borderId="25" xfId="0" applyFont="1" applyFill="1" applyBorder="1" applyAlignment="1" applyProtection="1">
      <alignment horizontal="center"/>
      <protection locked="0"/>
    </xf>
    <xf numFmtId="0" fontId="1" fillId="32" borderId="24" xfId="0" applyFont="1" applyFill="1" applyBorder="1" applyAlignment="1" applyProtection="1">
      <alignment horizontal="center"/>
      <protection locked="0"/>
    </xf>
    <xf numFmtId="49" fontId="6" fillId="0" borderId="23" xfId="0" applyNumberFormat="1" applyFont="1" applyFill="1" applyBorder="1" applyAlignment="1">
      <alignment horizontal="left" vertical="center" wrapText="1"/>
    </xf>
    <xf numFmtId="49" fontId="6" fillId="0" borderId="24" xfId="0" applyNumberFormat="1" applyFont="1" applyFill="1" applyBorder="1" applyAlignment="1">
      <alignment horizontal="left" vertical="center" wrapText="1"/>
    </xf>
    <xf numFmtId="1" fontId="2" fillId="0" borderId="0" xfId="0" applyNumberFormat="1" applyFont="1" applyFill="1" applyAlignment="1">
      <alignment horizontal="left"/>
    </xf>
    <xf numFmtId="49" fontId="5" fillId="0" borderId="26" xfId="0" applyNumberFormat="1" applyFont="1" applyFill="1" applyBorder="1" applyAlignment="1">
      <alignment horizontal="left"/>
    </xf>
    <xf numFmtId="49" fontId="6" fillId="0" borderId="23" xfId="0" applyNumberFormat="1" applyFont="1" applyFill="1" applyBorder="1" applyAlignment="1">
      <alignment horizontal="left" wrapText="1"/>
    </xf>
    <xf numFmtId="49" fontId="6" fillId="0" borderId="24" xfId="0" applyNumberFormat="1" applyFont="1" applyFill="1" applyBorder="1" applyAlignment="1">
      <alignment horizontal="left" wrapText="1"/>
    </xf>
    <xf numFmtId="0" fontId="1" fillId="32" borderId="14" xfId="0" applyFont="1" applyFill="1" applyBorder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sz val="11"/>
        <color rgb="FF000000"/>
      </font>
      <fill>
        <patternFill patternType="solid">
          <fgColor rgb="FFCCFFFF"/>
          <bgColor rgb="FFCCFFCC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zoomScalePageLayoutView="0" workbookViewId="0" topLeftCell="A18">
      <selection activeCell="E26" sqref="E26"/>
    </sheetView>
  </sheetViews>
  <sheetFormatPr defaultColWidth="9.140625" defaultRowHeight="15"/>
  <cols>
    <col min="1" max="1" width="23.28125" style="1" bestFit="1" customWidth="1"/>
    <col min="2" max="2" width="35.28125" style="1" bestFit="1" customWidth="1"/>
    <col min="3" max="3" width="21.7109375" style="1" bestFit="1" customWidth="1"/>
    <col min="4" max="4" width="24.421875" style="1" customWidth="1"/>
    <col min="5" max="5" width="16.28125" style="1" customWidth="1"/>
    <col min="6" max="6" width="23.7109375" style="1" customWidth="1"/>
    <col min="7" max="7" width="15.7109375" style="1" customWidth="1"/>
  </cols>
  <sheetData>
    <row r="1" spans="1:9" s="6" customFormat="1" ht="12.75">
      <c r="A1" s="3"/>
      <c r="B1" s="3"/>
      <c r="C1" s="4"/>
      <c r="D1" s="4"/>
      <c r="E1" s="4"/>
      <c r="F1" s="4"/>
      <c r="G1" s="5"/>
      <c r="H1" s="4"/>
      <c r="I1" s="4"/>
    </row>
    <row r="2" spans="1:5" s="11" customFormat="1" ht="15">
      <c r="A2" s="48" t="s">
        <v>39</v>
      </c>
      <c r="B2" s="48"/>
      <c r="C2" s="48"/>
      <c r="D2" s="48"/>
      <c r="E2" s="48"/>
    </row>
    <row r="3" spans="1:9" s="6" customFormat="1" ht="15">
      <c r="A3" s="7" t="s">
        <v>38</v>
      </c>
      <c r="B3" s="8"/>
      <c r="C3" s="8"/>
      <c r="D3" s="8"/>
      <c r="E3" s="8"/>
      <c r="F3" s="4"/>
      <c r="G3" s="5"/>
      <c r="H3" s="4"/>
      <c r="I3" s="4"/>
    </row>
    <row r="4" spans="1:9" s="6" customFormat="1" ht="15">
      <c r="A4" s="7" t="s">
        <v>29</v>
      </c>
      <c r="B4" s="9"/>
      <c r="C4" s="10"/>
      <c r="D4" s="10"/>
      <c r="E4" s="10"/>
      <c r="F4" s="4"/>
      <c r="G4" s="5"/>
      <c r="H4" s="4"/>
      <c r="I4" s="4"/>
    </row>
    <row r="5" ht="15.75" thickBot="1"/>
    <row r="6" spans="1:7" ht="51.75" thickBot="1">
      <c r="A6" s="16" t="s">
        <v>0</v>
      </c>
      <c r="B6" s="17" t="s">
        <v>1</v>
      </c>
      <c r="C6" s="17" t="s">
        <v>2</v>
      </c>
      <c r="D6" s="18" t="s">
        <v>36</v>
      </c>
      <c r="E6" s="19" t="s">
        <v>37</v>
      </c>
      <c r="F6" s="20" t="s">
        <v>35</v>
      </c>
      <c r="G6" s="2"/>
    </row>
    <row r="7" spans="1:6" ht="15">
      <c r="A7" s="29">
        <v>346411003100</v>
      </c>
      <c r="B7" s="30" t="s">
        <v>3</v>
      </c>
      <c r="C7" s="30" t="s">
        <v>18</v>
      </c>
      <c r="D7" s="30">
        <v>3</v>
      </c>
      <c r="E7" s="38"/>
      <c r="F7" s="15" t="str">
        <f>IF(E7=0,"vyplň sloupec E",E7*D7)</f>
        <v>vyplň sloupec E</v>
      </c>
    </row>
    <row r="8" spans="1:6" ht="15">
      <c r="A8" s="31">
        <v>346411003700</v>
      </c>
      <c r="B8" s="22" t="s">
        <v>4</v>
      </c>
      <c r="C8" s="22"/>
      <c r="D8" s="22">
        <v>2</v>
      </c>
      <c r="E8" s="39"/>
      <c r="F8" s="14" t="str">
        <f aca="true" t="shared" si="0" ref="F8:F30">IF(E8=0,"vyplň sloupec E",E8*D8)</f>
        <v>vyplň sloupec E</v>
      </c>
    </row>
    <row r="9" spans="1:6" ht="15">
      <c r="A9" s="31">
        <v>346411005600</v>
      </c>
      <c r="B9" s="22" t="s">
        <v>5</v>
      </c>
      <c r="C9" s="22" t="s">
        <v>19</v>
      </c>
      <c r="D9" s="22">
        <v>1</v>
      </c>
      <c r="E9" s="39"/>
      <c r="F9" s="14" t="str">
        <f t="shared" si="0"/>
        <v>vyplň sloupec E</v>
      </c>
    </row>
    <row r="10" spans="1:6" ht="15">
      <c r="A10" s="31">
        <v>346411019200</v>
      </c>
      <c r="B10" s="22" t="s">
        <v>5</v>
      </c>
      <c r="C10" s="22" t="s">
        <v>20</v>
      </c>
      <c r="D10" s="22">
        <v>2</v>
      </c>
      <c r="E10" s="39"/>
      <c r="F10" s="14" t="str">
        <f t="shared" si="0"/>
        <v>vyplň sloupec E</v>
      </c>
    </row>
    <row r="11" spans="1:6" ht="15">
      <c r="A11" s="31">
        <v>384380003900</v>
      </c>
      <c r="B11" s="22" t="s">
        <v>6</v>
      </c>
      <c r="C11" s="22" t="s">
        <v>21</v>
      </c>
      <c r="D11" s="22">
        <v>1</v>
      </c>
      <c r="E11" s="39"/>
      <c r="F11" s="14" t="str">
        <f t="shared" si="0"/>
        <v>vyplň sloupec E</v>
      </c>
    </row>
    <row r="12" spans="1:6" ht="15">
      <c r="A12" s="31">
        <v>548001202300</v>
      </c>
      <c r="B12" s="22" t="s">
        <v>40</v>
      </c>
      <c r="C12" s="22">
        <v>544402044</v>
      </c>
      <c r="D12" s="22">
        <v>1</v>
      </c>
      <c r="E12" s="39"/>
      <c r="F12" s="14" t="str">
        <f t="shared" si="0"/>
        <v>vyplň sloupec E</v>
      </c>
    </row>
    <row r="13" spans="1:6" ht="15">
      <c r="A13" s="31">
        <v>548001274100</v>
      </c>
      <c r="B13" s="22" t="s">
        <v>41</v>
      </c>
      <c r="C13" s="22" t="s">
        <v>42</v>
      </c>
      <c r="D13" s="21">
        <v>3</v>
      </c>
      <c r="E13" s="39"/>
      <c r="F13" s="14" t="str">
        <f t="shared" si="0"/>
        <v>vyplň sloupec E</v>
      </c>
    </row>
    <row r="14" spans="1:6" ht="15">
      <c r="A14" s="31">
        <v>760001014000</v>
      </c>
      <c r="B14" s="22" t="s">
        <v>7</v>
      </c>
      <c r="C14" s="22" t="s">
        <v>22</v>
      </c>
      <c r="D14" s="22">
        <v>2</v>
      </c>
      <c r="E14" s="39"/>
      <c r="F14" s="14" t="str">
        <f t="shared" si="0"/>
        <v>vyplň sloupec E</v>
      </c>
    </row>
    <row r="15" spans="1:6" ht="15">
      <c r="A15" s="21">
        <v>760012096700</v>
      </c>
      <c r="B15" s="22" t="s">
        <v>8</v>
      </c>
      <c r="C15" s="22" t="s">
        <v>23</v>
      </c>
      <c r="D15" s="22">
        <v>4</v>
      </c>
      <c r="E15" s="39"/>
      <c r="F15" s="14" t="str">
        <f t="shared" si="0"/>
        <v>vyplň sloupec E</v>
      </c>
    </row>
    <row r="16" spans="1:6" ht="15">
      <c r="A16" s="23">
        <v>760015006700</v>
      </c>
      <c r="B16" s="24" t="s">
        <v>9</v>
      </c>
      <c r="C16" s="24" t="s">
        <v>24</v>
      </c>
      <c r="D16" s="22">
        <v>1</v>
      </c>
      <c r="E16" s="39"/>
      <c r="F16" s="14" t="str">
        <f t="shared" si="0"/>
        <v>vyplň sloupec E</v>
      </c>
    </row>
    <row r="17" spans="1:6" ht="15">
      <c r="A17" s="25">
        <v>860002002500</v>
      </c>
      <c r="B17" s="26" t="s">
        <v>44</v>
      </c>
      <c r="C17" s="24" t="s">
        <v>45</v>
      </c>
      <c r="D17" s="22">
        <v>2</v>
      </c>
      <c r="E17" s="39"/>
      <c r="F17" s="14" t="str">
        <f t="shared" si="0"/>
        <v>vyplň sloupec E</v>
      </c>
    </row>
    <row r="18" spans="1:6" ht="15">
      <c r="A18" s="25">
        <v>760001014200</v>
      </c>
      <c r="B18" s="26" t="s">
        <v>43</v>
      </c>
      <c r="C18" s="27"/>
      <c r="D18" s="22">
        <v>2</v>
      </c>
      <c r="E18" s="39"/>
      <c r="F18" s="14" t="str">
        <f t="shared" si="0"/>
        <v>vyplň sloupec E</v>
      </c>
    </row>
    <row r="19" spans="1:6" ht="15">
      <c r="A19" s="23">
        <v>760015006800</v>
      </c>
      <c r="B19" s="24" t="s">
        <v>10</v>
      </c>
      <c r="C19" s="24" t="s">
        <v>25</v>
      </c>
      <c r="D19" s="22">
        <v>2</v>
      </c>
      <c r="E19" s="39"/>
      <c r="F19" s="14" t="str">
        <f t="shared" si="0"/>
        <v>vyplň sloupec E</v>
      </c>
    </row>
    <row r="20" spans="1:6" ht="15">
      <c r="A20" s="23">
        <v>860002002600</v>
      </c>
      <c r="B20" s="24" t="s">
        <v>44</v>
      </c>
      <c r="C20" s="24" t="s">
        <v>46</v>
      </c>
      <c r="D20" s="22">
        <v>2</v>
      </c>
      <c r="E20" s="39"/>
      <c r="F20" s="14" t="str">
        <f t="shared" si="0"/>
        <v>vyplň sloupec E</v>
      </c>
    </row>
    <row r="21" spans="1:6" ht="15">
      <c r="A21" s="28">
        <v>860002002700</v>
      </c>
      <c r="B21" s="24" t="s">
        <v>44</v>
      </c>
      <c r="C21" s="24" t="s">
        <v>47</v>
      </c>
      <c r="D21" s="22">
        <v>2</v>
      </c>
      <c r="E21" s="39"/>
      <c r="F21" s="14" t="str">
        <f t="shared" si="0"/>
        <v>vyplň sloupec E</v>
      </c>
    </row>
    <row r="22" spans="1:6" ht="15">
      <c r="A22" s="31">
        <v>860002002800</v>
      </c>
      <c r="B22" s="22" t="s">
        <v>11</v>
      </c>
      <c r="C22" s="22" t="s">
        <v>26</v>
      </c>
      <c r="D22" s="22">
        <v>2</v>
      </c>
      <c r="E22" s="39"/>
      <c r="F22" s="14" t="str">
        <f t="shared" si="0"/>
        <v>vyplň sloupec E</v>
      </c>
    </row>
    <row r="23" spans="1:6" ht="15">
      <c r="A23" s="31">
        <v>860002004200</v>
      </c>
      <c r="B23" s="22" t="s">
        <v>12</v>
      </c>
      <c r="C23" s="22"/>
      <c r="D23" s="22">
        <v>1</v>
      </c>
      <c r="E23" s="39"/>
      <c r="F23" s="14" t="str">
        <f t="shared" si="0"/>
        <v>vyplň sloupec E</v>
      </c>
    </row>
    <row r="24" spans="1:6" ht="15">
      <c r="A24" s="31">
        <v>860002011100</v>
      </c>
      <c r="B24" s="22" t="s">
        <v>13</v>
      </c>
      <c r="C24" s="22"/>
      <c r="D24" s="22">
        <v>2</v>
      </c>
      <c r="E24" s="39"/>
      <c r="F24" s="14" t="str">
        <f t="shared" si="0"/>
        <v>vyplň sloupec E</v>
      </c>
    </row>
    <row r="25" spans="1:6" ht="15">
      <c r="A25" s="31">
        <v>900400015200</v>
      </c>
      <c r="B25" s="22" t="s">
        <v>48</v>
      </c>
      <c r="C25" s="22"/>
      <c r="D25" s="22">
        <v>12</v>
      </c>
      <c r="E25" s="39"/>
      <c r="F25" s="14" t="str">
        <f t="shared" si="0"/>
        <v>vyplň sloupec E</v>
      </c>
    </row>
    <row r="26" spans="1:6" ht="15">
      <c r="A26" s="31">
        <v>913002025100</v>
      </c>
      <c r="B26" s="22" t="s">
        <v>49</v>
      </c>
      <c r="C26" s="22">
        <v>57412</v>
      </c>
      <c r="D26" s="22">
        <v>2</v>
      </c>
      <c r="E26" s="39"/>
      <c r="F26" s="14" t="str">
        <f t="shared" si="0"/>
        <v>vyplň sloupec E</v>
      </c>
    </row>
    <row r="27" spans="1:6" ht="15">
      <c r="A27" s="31">
        <v>920120022000</v>
      </c>
      <c r="B27" s="22" t="s">
        <v>14</v>
      </c>
      <c r="C27" s="22" t="s">
        <v>27</v>
      </c>
      <c r="D27" s="22">
        <v>10</v>
      </c>
      <c r="E27" s="39"/>
      <c r="F27" s="14" t="str">
        <f t="shared" si="0"/>
        <v>vyplň sloupec E</v>
      </c>
    </row>
    <row r="28" spans="1:6" ht="15">
      <c r="A28" s="31">
        <v>920120022100</v>
      </c>
      <c r="B28" s="22" t="s">
        <v>15</v>
      </c>
      <c r="C28" s="22" t="s">
        <v>28</v>
      </c>
      <c r="D28" s="22">
        <v>10</v>
      </c>
      <c r="E28" s="39"/>
      <c r="F28" s="14" t="str">
        <f t="shared" si="0"/>
        <v>vyplň sloupec E</v>
      </c>
    </row>
    <row r="29" spans="1:6" ht="15">
      <c r="A29" s="31">
        <v>960019003500</v>
      </c>
      <c r="B29" s="22" t="s">
        <v>16</v>
      </c>
      <c r="C29" s="22"/>
      <c r="D29" s="22">
        <v>31</v>
      </c>
      <c r="E29" s="39"/>
      <c r="F29" s="14" t="str">
        <f t="shared" si="0"/>
        <v>vyplň sloupec E</v>
      </c>
    </row>
    <row r="30" spans="1:6" ht="15.75" thickBot="1">
      <c r="A30" s="32">
        <v>960019003600</v>
      </c>
      <c r="B30" s="33" t="s">
        <v>17</v>
      </c>
      <c r="C30" s="33"/>
      <c r="D30" s="33">
        <v>31</v>
      </c>
      <c r="E30" s="40"/>
      <c r="F30" s="14" t="str">
        <f t="shared" si="0"/>
        <v>vyplň sloupec E</v>
      </c>
    </row>
    <row r="31" spans="1:6" ht="15.75" thickBot="1">
      <c r="A31" s="34"/>
      <c r="B31" s="34"/>
      <c r="C31" s="34"/>
      <c r="D31" s="35" t="s">
        <v>34</v>
      </c>
      <c r="E31" s="36"/>
      <c r="F31" s="37">
        <f>SUM(F7:F30)</f>
        <v>0</v>
      </c>
    </row>
    <row r="33" spans="1:5" ht="15">
      <c r="A33" s="11"/>
      <c r="B33" s="11"/>
      <c r="C33" s="11"/>
      <c r="D33" s="11"/>
      <c r="E33" s="11"/>
    </row>
    <row r="34" spans="1:5" ht="15">
      <c r="A34" s="49" t="s">
        <v>30</v>
      </c>
      <c r="B34" s="49"/>
      <c r="C34" s="12"/>
      <c r="D34" s="13"/>
      <c r="E34" s="13"/>
    </row>
    <row r="35" spans="1:5" ht="15" customHeight="1">
      <c r="A35" s="50" t="s">
        <v>31</v>
      </c>
      <c r="B35" s="51"/>
      <c r="C35" s="52"/>
      <c r="D35" s="52"/>
      <c r="E35" s="52"/>
    </row>
    <row r="36" spans="1:5" ht="15">
      <c r="A36" s="41" t="s">
        <v>32</v>
      </c>
      <c r="B36" s="42"/>
      <c r="C36" s="43"/>
      <c r="D36" s="44"/>
      <c r="E36" s="45"/>
    </row>
    <row r="37" spans="1:5" ht="60.75" customHeight="1">
      <c r="A37" s="46" t="s">
        <v>33</v>
      </c>
      <c r="B37" s="47"/>
      <c r="C37" s="43"/>
      <c r="D37" s="44"/>
      <c r="E37" s="45"/>
    </row>
  </sheetData>
  <sheetProtection password="EC23" sheet="1"/>
  <mergeCells count="8">
    <mergeCell ref="A36:B36"/>
    <mergeCell ref="C36:E36"/>
    <mergeCell ref="A37:B37"/>
    <mergeCell ref="C37:E37"/>
    <mergeCell ref="A2:E2"/>
    <mergeCell ref="A34:B34"/>
    <mergeCell ref="A35:B35"/>
    <mergeCell ref="C35:E35"/>
  </mergeCells>
  <conditionalFormatting sqref="C2">
    <cfRule type="cellIs" priority="1" dxfId="1" operator="equal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2014-05-15T07:25:22Z</cp:lastPrinted>
  <dcterms:created xsi:type="dcterms:W3CDTF">2006-09-16T00:00:00Z</dcterms:created>
  <dcterms:modified xsi:type="dcterms:W3CDTF">2014-09-19T10:09:13Z</dcterms:modified>
  <cp:category/>
  <cp:version/>
  <cp:contentType/>
  <cp:contentStatus/>
</cp:coreProperties>
</file>