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 defaultThemeVersion="124226"/>
  <bookViews>
    <workbookView xWindow="240" yWindow="165" windowWidth="14805" windowHeight="7950" tabRatio="487" activeTab="2"/>
  </bookViews>
  <sheets>
    <sheet name="Č.1 Konzerv. a obráběcí oleje" sheetId="18" r:id="rId1"/>
    <sheet name="Č.2 Obráběcí kapaliny" sheetId="23" r:id="rId2"/>
    <sheet name="Č.3 Motor. a převod. oleje" sheetId="19" r:id="rId3"/>
    <sheet name="Č.4 Stroj.olej. plastic. maziv" sheetId="20" r:id="rId4"/>
    <sheet name="Č.5 Produkty pro Linde 1401" sheetId="24" r:id="rId5"/>
  </sheets>
  <definedNames/>
  <calcPr calcId="145621"/>
</workbook>
</file>

<file path=xl/sharedStrings.xml><?xml version="1.0" encoding="utf-8"?>
<sst xmlns="http://schemas.openxmlformats.org/spreadsheetml/2006/main" count="166" uniqueCount="80">
  <si>
    <t>Olej mazací a konzervační pro ochranu železných i neželezných kovů (ocel, litina, měď, zinek, olovo), i pro ochranu kovů v průmyslovém ovzduší, použití i k mazání strojů, pístrojů, motorů, náhradních dílů, kontaktů akumulátorů, pantů. Balení 10-25 l. OLEJ Multicolor DW 2 plus</t>
  </si>
  <si>
    <t>Olej mazací a konzervační pro ochranu železných i neželezných kovů (ocel, litina, měď, zinek, olovo), i pro ochranu kovů v průmyslovém ovzduší, použití i k mazání strojů, pístrojů, motorů, náhradních dílů, kontaktů akumulátorů, pantů. Balení 10-25 l. OLEJ Branotec AIII</t>
  </si>
  <si>
    <t>Olej mazací a konzervační pro ochranu železných i neželezných kovů (ocel, litina, měď, zinek, olovo), i pro ochranu kovů v průmyslovém ovzduší, použití i k mazání strojů, pístrojů, motorů, náhradních dílů, kontaktů akumulátorů, pantů. Balení 10-25l. OLEJ  Konkor 101 OK-2A</t>
  </si>
  <si>
    <t>Olej mazací ve spreji čistící a chránící proti korozi, uvolňující zarezivělé spoje a ztuhlé mechanismy, odstraňující skřípání, vyrzání, vytěsňující vlhkost. Vytvoření voděvzdorné dielektrické bariéry, zabránění možným zkratům vyvolaných vlhkostí. Balení spray 450 ml. - OLEJ WD 40</t>
  </si>
  <si>
    <t>Převodový olej SAE 80W-90H API GL-5 automobilový pro převodovky s hypoidním ozubením. Balení kanystr 10-25 l. OLEJ 80W-90H</t>
  </si>
  <si>
    <t>Číslo artiklu</t>
  </si>
  <si>
    <t>L</t>
  </si>
  <si>
    <t>Silikonový olej ve spreji. Balení 400 ml.</t>
  </si>
  <si>
    <t>KG</t>
  </si>
  <si>
    <t>Cena za litr včetně spotřební daně bez DPH</t>
  </si>
  <si>
    <t>Příloha č. 1 - Technická specifikace a ceník</t>
  </si>
  <si>
    <t>Veřejná zakázka: Dodávky konzervačních a obráběcích olejů</t>
  </si>
  <si>
    <t>Specifikace artiklu</t>
  </si>
  <si>
    <t>Nabídková cena za předpokládané množství v Kč včetně spotřební daně a bez DPH</t>
  </si>
  <si>
    <t xml:space="preserve">Celkem za koš v Kč bez DPH      </t>
  </si>
  <si>
    <t>Identifikační údaje:</t>
  </si>
  <si>
    <t>Název/jméno prodávajícího:</t>
  </si>
  <si>
    <t>IČ:</t>
  </si>
  <si>
    <t>Razítko a podpis osoby oprávněné jednat jménem či za prodávajícího:</t>
  </si>
  <si>
    <t>Veřejná zakázka: Dodávky obráběcích kapalin</t>
  </si>
  <si>
    <t>Veřejná zakázka: Dodávky motorových a převodových olejů</t>
  </si>
  <si>
    <t>Cena za MJ včetně spotřební daně bez DPH</t>
  </si>
  <si>
    <t>Veřejná zakázka: Dodávky strojních olejů a plastických maziv</t>
  </si>
  <si>
    <t>KS</t>
  </si>
  <si>
    <t>LMH900001414800</t>
  </si>
  <si>
    <t>LMH900001414400</t>
  </si>
  <si>
    <t>LMH900001414300</t>
  </si>
  <si>
    <t>LMH900001414500</t>
  </si>
  <si>
    <t>LMH900001415100</t>
  </si>
  <si>
    <t>LMH900001414700</t>
  </si>
  <si>
    <t>LMH900001412500</t>
  </si>
  <si>
    <t>Měrná jednotka -  MJ</t>
  </si>
  <si>
    <t>Předpokládané množství odběru v MJ</t>
  </si>
  <si>
    <t>Chladící celoroční vysoce kvalitní kapalina, pro chladící okruhy automobilů všech druhů a jako teplonosné médium pro topné systémy dle normy VW TL 774/C. Obsahující speciálně vyváženou směs inhibitorů koroze na ochranu hliníkových částí motoru i částí z barevných kovů a železa. Zabraňuje také tvorbě vodního kamene, zanášení chladících a teplonosných systémů. Balení 208 l. CARLINE ANTIFREEZE G48 ZELENO-MODRA</t>
  </si>
  <si>
    <t>Předpokládané množství odběru v litrech - MJ</t>
  </si>
  <si>
    <t>Převodový olej DIN 51 517/3 - CLP ISO VG 220 na minerální bázi pro vysoce namáhané průmyslové převodovky. Schválení U.S Steel 224, David Brown Sl.53.101. ISO -L-CKC. Balení kanystr 10-25 l. OLEJ CLP 220 MP</t>
  </si>
  <si>
    <t>Olej pro kluzná vedení DIN 51 502: CGLP ISO VG 220 na bázi minerálního oleje zušlechtěného přísadami proti oxidaci, korozi, otěru a bránícím trhavým pohybům (stick-slip). Balení sud 180-220 l. OLEJ KV220</t>
  </si>
  <si>
    <t>Olej pro kluzná vedení DIN 51 502: CGLP ISO VG 32 na bázi minerálního oleje zušlechtěného přísadami proti oxidaci, korozi, otěru a bránícím trhavým pohybům (stick-slip). Balení kanystr 10-25 l. OLEJ TONNA S3 M32</t>
  </si>
  <si>
    <t>Plastické mazivo na bázi minerálního oleje zpevněného lithným mýdlem obsahující EP přísady. NLGI 2, kinematická viskozita zákl. oleje při 40°C 150-200 mm2/s. Vhodné k mazání kluzných i kuličkových ložisek pracujícch při trvale vysokém rázovém zatížení, vyšších rychlostech a ve vlhkém prostředí. Schválení MAN 283. Balení kbelík 10-50 kg. MAZIVO MULTIFAK EP2</t>
  </si>
  <si>
    <t>Syntetické plastické mazivo NLGI 2 pro hydrodynamické mazání vysokootáčkových vřeten obráběcích strojů a textilních vřeten. Viskozita základového oleje mezi 18-21 mm2/s pro otáčkový faktor do 1000000. Balení 0,4-1 kg. MAZIVO Kluber Isoflex NBU 15</t>
  </si>
  <si>
    <t>Hydraulický olej ISO 6743, ISO VG 46, pro hydrostatické mechanizmy s vysokým mechanickým a tepelným namáháním. S přísadami proti korozi, oděru a pěnění. Čistota min. NAS 7. Balení 180-220 l. OLEJ OHHM 46</t>
  </si>
  <si>
    <t>Hydraulický olej ISO 6743, ISO VG 68, pro hydrostatické mechanizmy s vysokým mechanickým a tepelným namáháním. S přísadami proti korozi, oděru a pěnění. Čistota min. NAS 7. Balení 180-220 l. OLEJ OHHM 68</t>
  </si>
  <si>
    <t>Olej pro kluzná vedení DIN 51 502: CGLP ISO VG 220 na bázi minerálního oleje zušlechtěného přísadami proti oxidaci, korozi, otěru a bránícím trhavým pohybům (stick-slip). Balení sud 180-220 l. OLEJ Mogul Glison 220</t>
  </si>
  <si>
    <t>Strojní olej ložiskový jakostní, ISO VG 100 obsahující antioxidační a protipěnivostní přísady. Balení sud 180-220 l. OLEJ OL-J100</t>
  </si>
  <si>
    <t>Olej pro kluzná vedení DIN 51 502: CGLP ISO VG 68 na bázi minerálního oleje zušlechtěného přísadami proti oxidaci, korozi, otěru a bránícím trhavým pohybům (stick-slip). Balení sud 180-220 l. OLEJ Mogul Glison 68</t>
  </si>
  <si>
    <t>Hydraulický olej ISO 6743, ISO VG 46, pro hydrostatické mechanizmy s vysokým mechanickým a tepelným namáháním. S přísadami proti korozi, oděru a pěnění. Čistota min. NAS 7. Balení 180-220 l. OLEJ SHELL Tellus 52 M46</t>
  </si>
  <si>
    <t>Hydraulický olej ISO 6743, ISO VG 46, pro hydrostatické mechanizmy s vysokým mechanickým a tepelným namáháním. S přísadami proti korozi, oděru a pěnění. Čistota min. NAS 7. Balení 180-220 l. OLEJ Avia fluid RSL 46</t>
  </si>
  <si>
    <t>Hydraulický olej ISO 6743, ISO VG 46, pro hydrostatické mechanizmy s vysokým mechanickým a tepelným namáháním. S přísadami proti korozi, oděru a pěnění. Čistota min. NAS 7. Balení 180-220 l. OLEJ hydraulický UNIVIS N 46</t>
  </si>
  <si>
    <t>Motorový olej SAE 15W-40 ACEA E9/E7, API CJ-4/CI-4 pro naftové motory užitkových vozidel různých značek s prodlouženými výměnnými intervaly. CAT ECF-2/ECF-3, MAN M 3575/3275-1, MB 228.31, Cummins CES 20081, Deutz DQC III-10 LA, Mack EO-0 Premium Plus, MTU DDC Type 2.1, Renault RLD-3, Volvo VDS-4. Balení sud 180-220 l. OLEJ Rubia XT 15W-40-TOT</t>
  </si>
  <si>
    <t>Motorový olej SAE 15W-40 ACEA E7/A3/B4, API CH-4/SL pro vysoce zatěžované naftové motory užitkových vozidel. Schválení Global DHD-1, MAN M 3275-1, MB 228.3, MTU DDC Type-2, Renault RD-2, Volvo VDS-2. Balení kanystr 10-25 l. OLEJ Avia multi HDC plus 15W-40</t>
  </si>
  <si>
    <t>Motorový olej SAE 15W-40 API SG/CF-4 s obsahem antioxidačních a antikorozních látek sa dobrými dispergačními vlastnostmi. Určený pro benzínové i naftové motory osobních, užitkových a nákladních vozidel. Balení 180-220 l. OLEJ M7ADS</t>
  </si>
  <si>
    <t>Syntetický motorový olej dle SAE 10W-40 ACEA A3/B4, API SL/CF, MB 229.1, Fiat 9.55535-D2/G2, VW 500.00/505.00. Balení 1 - 5 l. OLEJ synt. P9015 10W 40</t>
  </si>
  <si>
    <t>Hydraulický olej nízké viskozity určený pro vysokotlaké hydrostatické mechanismy mobilních i stacionárních zařízení s vysokým mechanickým a tepelným namáháním a se zvýšenými požadavky na příznivou závislost viskozity a teploty. Specifikace: ISO VG 15, ISO 6743/4 HV, DIN 51 524 část 3 HVLP, AFNOR NFE 48 603 HV, ATES. Balení 1 l. OLEJ MOGUL SILENCE 15 HLVP 15</t>
  </si>
  <si>
    <t>Syntetická kapalina do automatických převodovek, posilovačů řízení a pro řadu manuálních převodovek. Specifikace: GM DEXRON III, Allison C-4, Ford Mercon, Voith 55.6335.30 &amp; 55.6336.30 (ex G 607/1363), ZF TE-ML 03D-04D-14B-16L-17C, MB 236.9, MAN 339 Typ Z2, 339 Typ V2. Balení 208 l. OLEJ SHELL SPIRAX S4 ATF HDX</t>
  </si>
  <si>
    <t>Špičkový motorový olej třídy PHPDO, který byl speciálně vyvinut pro použití v nejvýkonnějších a nejzatěžovanějších naftových motorech. Specifikace: API CJ-4, CI-4+, CI-4, CH-4, CG-4, CF-4, CF, ACEA E9, E7, Caterpillar ECF-2, ECF-3, Cummins CES 20081, 77, 72, 71, DDC 93K218, Deutz DQC-III-05, MACK EO-O PP, MAN 3275, MB 228.31, MTU Kategorie 2, Renault Trucks RLD-3, Volvo VDS- 4, VDS-3, Scania LDF-L. Balení 208 l. OLEJ SHELL RIMULA R4 L 15W 40</t>
  </si>
  <si>
    <t>Hydraulický olej s mimořádnou ochranou proti opotřebení prodlužující životnost čerpadel. Vysoký výkon a plynulý provoz hydraulické soustavy související s rychlým odlučováním vzduchu, nízkou pěnivostí a dobrou odlučitelností vody. Klasifikace: AFNOR NF-E 48-690/1, AFNOR NF-E 48-603 HM, Denison HF-0, Vickers I-286-S,  Vickers M-2950-S, DIN 51524 PART 2, ISO 11158 TYPE HM, Denison HF-0, Cincinnati Machine P-70 Balení 208 l. OLEJ MOBIL NUTO H68</t>
  </si>
  <si>
    <t>Motorový olej 20W/50  /API SF/CE s obsahem antioxidačních a antikorozních látek sa dobrými dispergačními vlastnostmi. Balení 10 -208 l.OLEJ URSA SUPER LA 20W/50  /API SF/CE</t>
  </si>
  <si>
    <t>Víceúčelové vysokotlaké plastické mazivo s vysokou mechanickou stabilitou a odolností vůči vodě, ochranu před korozí, vynikající mazání při rázovém zatížení a přetížení a dlouhou životností. Specifikace: NLGI 2, ASTM D4950-08 LB. Balení 50 kg. MAZIVO SHELL GADUS S2 V220 2</t>
  </si>
  <si>
    <t>Olej pro mazání kompresorů klimatizací automobilů, chladicí plyn: R134a, PLANETELF PAG SP 20 (nebo SANDEN SP 20) je vysoce viskózní PAG olej pro kompresory s pevným zdvihem umožňující optimální provoz SANDEN kompresorů, jako jsou SD5H14, SD7B10, SD7H10, SD7H13, SD7H15/HD, SD7H15/SHD. Balení 0,25 l. OLEJ SADEN-PLANET ELF PAG SP20</t>
  </si>
  <si>
    <t>Syntetický motorový olej SAE 5W-30 ACEA E7/E4 pro naftové motory různých užitkových vozidel. Schválení MAN M 3277, MB 228.5, Cummins CES 20077, Deutz DQC III-10, MTU DDC Type-3, Renault RXD/RLD-2, Volvo VDS-3. Balení kanystr 10-25 l. OLEJ RUBIA TIR 9200 FE 5W30</t>
  </si>
  <si>
    <t>Plně syntetický motorový olej dle SAE 5W-40 ACEA A3/B4, C3 s nízkým obsahem popela (LowSAPS) schválení VW 502.00/505.00/ 505.01, BMW Longlife-04, Porsche A40, Renault RN0700/RN0710, MB 229.31, FIAT 9.55535-S2. Balení 1 - 5 l. OLEJ 5W-40</t>
  </si>
  <si>
    <t>Plně syntetický motorový olej dle SAE 5W-30 ACEA A3/B4, C3 s nízkým obsahem popela (LowSAPS) schválení VW 504.00/507.00, BMW Longlife-04, MB 229.51, GM-LL-A-025. Balení 1 - 5 l. OLEJ 5W-30 LongLife</t>
  </si>
  <si>
    <t>Motorový olej SAE 15W-40 API SG/CF-4 s obsahem antioxidačních a antikorozních látek sa dobrými dispergačními vlastnostmi. Určený pro benzínové i naftové motory osobních, užitkových a nákladních vozidel. Balení 180-220 l. OLEJ TRYSK Stabil M7ADX</t>
  </si>
  <si>
    <t>Záběhový a konzervační motorový olej pro zážehové a vznětové motory SAE 20W-20 nebo SAE 30. Schválení MB 225.0, Caterpillar, MAN. Balení sud 180-220 l. OLEJ   MOBILARMA 524</t>
  </si>
  <si>
    <t>Řezný olej na bázi minerálního oleje ISO VG 3 určený pro dokončovací operace, broušení, honování a jemné obrábění. Je možné ho použít k mazání vysokootáčkových vřeten s kluzným uložením, např. u brusek. Balení sud 180-220 l. OLEJ Paramo CUT 3</t>
  </si>
  <si>
    <t>Řezný olej na bázi esterového oleje ISO VG 40 pro obrábění vysoce legovaných ocelí a žlutých kovů, soustružení, frézování, řezání závitů a protahování. Dle CEC-L-33-T-82 je &gt;90% biologicky rozložitelný. Balení 25 l. OLEJ Vascomill 42 2900</t>
  </si>
  <si>
    <t>Vodou mísitená kapalina pro obrábění. Koncentrát mikroemulze s obsahem dlouhoživotnostních a biostabilních přísad poskytující vysoký stupeň antikorozní ochrany pro nástroje i komponenty a vytvářející čistící účinek uvnitř stroje. Musí být vhodná pro vysokotlaké zařízení s nízkou pěnivostí a nízkou tvorbou mlhy. Balení sud 180-220 l. KAPALINA ADRANA D208</t>
  </si>
  <si>
    <t>Veřejná zakázka: Dodávky produktů pro Linde 1401</t>
  </si>
  <si>
    <t>Olej klasifikace:  ISO VG 32, ISO 6743/2 - FC, DIN 51 502 - AN, DIN 51 501 - kat. L-AN, DIN 51 517 část 2 - CL pro nejrůznější průmyslové aplikace, zejména pro dlouhodobé náplně mazacích systémů strojů a strojních zařízení, pracujících v temperovaných prostorech, jejichž teplota nepřesáhne cca 60 °C.
Balení sud 180-220 l. OLEJ ložiskový LK32</t>
  </si>
  <si>
    <t xml:space="preserve">Rámcová smlouva č. 180/2015/V/4/3/ŘÚNAK-117 </t>
  </si>
  <si>
    <t xml:space="preserve">Rámcová smlouva č. 181/2015/V/4/3/ŘÚNAK -117 </t>
  </si>
  <si>
    <t>Rámcová smlouva č. 182/2015/V/4/3/ŘÚNAK -117</t>
  </si>
  <si>
    <t xml:space="preserve">Rámcová smlouva č. 183/2015/V/4/3/ŘÚNAK -117 </t>
  </si>
  <si>
    <t>Rámcová smlouva č. 184/2015/V/4/3/ŘÚNAK -117</t>
  </si>
  <si>
    <t xml:space="preserve">Název produktu </t>
  </si>
  <si>
    <t>nutno dodržet MOBILARMA 524</t>
  </si>
  <si>
    <t xml:space="preserve">Olej konzervační na konzervování hydraulických nádrží, přípravek antikor. VCI-F, Caterpillar </t>
  </si>
  <si>
    <t>245111005400vz</t>
  </si>
  <si>
    <t>Vodou mísitená kapalina pro obrábění. Koncentrát mikroemulze s obsahem dlouhoživotnostních a biostabilních přísad poskytující vysoký stupeň antikorozní ochrany pro nástroje i komponenty a vytvářející čistící účinek uvnitř stroje. Musí být vhodná pro vysokotlaké zařízení s nízkou pěnivostí a nízkou tvorbou mlhy. Balení sud 180-220 l. UNIL STARCUT M 16</t>
  </si>
  <si>
    <t xml:space="preserve">nutno dodržet  VCI-F, Caterpillar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</si>
</sst>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</numFmts>
  <fonts count="17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Microsoft Sans Serif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4" fillId="0" borderId="1" xfId="20" applyNumberFormat="1" applyFont="1" applyFill="1" applyBorder="1" applyAlignment="1">
      <alignment horizontal="center" vertical="center"/>
    </xf>
    <xf numFmtId="1" fontId="4" fillId="0" borderId="1" xfId="2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2" fontId="4" fillId="0" borderId="0" xfId="2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44" fontId="3" fillId="0" borderId="0" xfId="20" applyFont="1" applyFill="1" applyBorder="1" applyAlignment="1">
      <alignment horizontal="center" vertical="center" wrapText="1"/>
    </xf>
    <xf numFmtId="0" fontId="0" fillId="0" borderId="0" xfId="0" applyBorder="1"/>
    <xf numFmtId="1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right"/>
    </xf>
    <xf numFmtId="165" fontId="10" fillId="2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1" fontId="4" fillId="0" borderId="7" xfId="2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0" xfId="20" applyNumberFormat="1" applyFont="1" applyFill="1" applyBorder="1" applyAlignment="1">
      <alignment horizontal="center" vertical="center"/>
    </xf>
    <xf numFmtId="49" fontId="3" fillId="2" borderId="9" xfId="2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7" xfId="0" applyNumberFormat="1" applyFont="1" applyFill="1" applyBorder="1" applyAlignment="1" applyProtection="1">
      <alignment horizontal="center" vertical="center"/>
      <protection locked="0"/>
    </xf>
    <xf numFmtId="1" fontId="4" fillId="0" borderId="11" xfId="2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" fontId="4" fillId="0" borderId="14" xfId="20" applyNumberFormat="1" applyFont="1" applyFill="1" applyBorder="1" applyAlignment="1">
      <alignment horizontal="center" vertical="center"/>
    </xf>
    <xf numFmtId="49" fontId="3" fillId="2" borderId="15" xfId="2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9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 wrapText="1"/>
    </xf>
    <xf numFmtId="164" fontId="4" fillId="0" borderId="7" xfId="2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/>
    </xf>
    <xf numFmtId="0" fontId="14" fillId="2" borderId="22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Alignment="1" applyProtection="1">
      <alignment horizontal="center"/>
      <protection locked="0"/>
    </xf>
    <xf numFmtId="49" fontId="13" fillId="0" borderId="23" xfId="0" applyNumberFormat="1" applyFont="1" applyFill="1" applyBorder="1" applyAlignment="1">
      <alignment horizontal="left" wrapText="1"/>
    </xf>
    <xf numFmtId="49" fontId="13" fillId="0" borderId="22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4" fillId="2" borderId="1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8">
    <dxf>
      <fill>
        <patternFill>
          <bgColor indexed="26"/>
        </patternFill>
      </fill>
      <border/>
    </dxf>
    <dxf>
      <fill>
        <patternFill>
          <bgColor indexed="26"/>
        </patternFill>
      </fill>
      <border/>
    </dxf>
    <dxf>
      <fill>
        <patternFill>
          <bgColor indexed="26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  <dxf>
      <fill>
        <patternFill>
          <bgColor indexed="26"/>
        </patternFill>
      </fill>
      <border/>
    </dxf>
    <dxf>
      <fill>
        <patternFill>
          <bgColor indexed="26"/>
        </patternFill>
      </fill>
      <border/>
    </dxf>
    <dxf>
      <fill>
        <patternFill>
          <bgColor indexed="26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zoomScale="90" zoomScaleNormal="90" workbookViewId="0" topLeftCell="A10">
      <selection activeCell="C14" sqref="C14"/>
    </sheetView>
  </sheetViews>
  <sheetFormatPr defaultColWidth="9.140625" defaultRowHeight="15"/>
  <cols>
    <col min="1" max="1" width="19.140625" style="0" customWidth="1"/>
    <col min="2" max="2" width="41.140625" style="0" customWidth="1"/>
    <col min="3" max="3" width="27.57421875" style="0" customWidth="1"/>
    <col min="4" max="4" width="10.00390625" style="0" customWidth="1"/>
    <col min="5" max="5" width="15.00390625" style="13" customWidth="1"/>
    <col min="6" max="6" width="21.00390625" style="4" customWidth="1"/>
    <col min="7" max="7" width="27.421875" style="0" customWidth="1"/>
    <col min="8" max="8" width="16.28125" style="0" customWidth="1"/>
  </cols>
  <sheetData>
    <row r="2" spans="1:7" ht="15">
      <c r="A2" s="87" t="s">
        <v>11</v>
      </c>
      <c r="B2" s="87"/>
      <c r="C2" s="87"/>
      <c r="D2" s="87"/>
      <c r="E2" s="87"/>
      <c r="F2" s="87"/>
      <c r="G2" s="87"/>
    </row>
    <row r="3" spans="1:7" ht="15">
      <c r="A3" s="16" t="s">
        <v>69</v>
      </c>
      <c r="B3" s="17"/>
      <c r="C3" s="17"/>
      <c r="D3" s="17"/>
      <c r="E3" s="17"/>
      <c r="F3" s="17"/>
      <c r="G3" s="17"/>
    </row>
    <row r="4" spans="1:7" ht="15">
      <c r="A4" s="16" t="s">
        <v>10</v>
      </c>
      <c r="B4" s="18"/>
      <c r="C4" s="18"/>
      <c r="D4" s="18"/>
      <c r="E4" s="19"/>
      <c r="F4" s="19"/>
      <c r="G4" s="19"/>
    </row>
    <row r="5" ht="15.75" thickBot="1"/>
    <row r="6" spans="1:8" s="1" customFormat="1" ht="62.25" customHeight="1" thickBot="1">
      <c r="A6" s="32" t="s">
        <v>5</v>
      </c>
      <c r="B6" s="34" t="s">
        <v>12</v>
      </c>
      <c r="C6" s="34" t="s">
        <v>74</v>
      </c>
      <c r="D6" s="34" t="s">
        <v>31</v>
      </c>
      <c r="E6" s="36" t="s">
        <v>32</v>
      </c>
      <c r="F6" s="36" t="s">
        <v>21</v>
      </c>
      <c r="G6" s="37" t="s">
        <v>13</v>
      </c>
      <c r="H6" s="14"/>
    </row>
    <row r="7" spans="1:8" s="2" customFormat="1" ht="81" customHeight="1">
      <c r="A7" s="31">
        <v>111511036200</v>
      </c>
      <c r="B7" s="33" t="s">
        <v>2</v>
      </c>
      <c r="C7" s="33"/>
      <c r="D7" s="70" t="s">
        <v>6</v>
      </c>
      <c r="E7" s="35">
        <v>240</v>
      </c>
      <c r="F7" s="38"/>
      <c r="G7" s="20" t="str">
        <f aca="true" t="shared" si="0" ref="G7:G14">IF(ISBLANK(F7)=TRUE,"Vyplň cenu ve sloupci E",(E7*F7))</f>
        <v>Vyplň cenu ve sloupci E</v>
      </c>
      <c r="H7" s="11"/>
    </row>
    <row r="8" spans="1:8" s="2" customFormat="1" ht="82.5" customHeight="1">
      <c r="A8" s="26">
        <v>111511030700</v>
      </c>
      <c r="B8" s="3" t="s">
        <v>1</v>
      </c>
      <c r="C8" s="3"/>
      <c r="D8" s="7" t="s">
        <v>6</v>
      </c>
      <c r="E8" s="5">
        <v>440</v>
      </c>
      <c r="F8" s="39"/>
      <c r="G8" s="20" t="str">
        <f t="shared" si="0"/>
        <v>Vyplň cenu ve sloupci E</v>
      </c>
      <c r="H8" s="11"/>
    </row>
    <row r="9" spans="1:8" s="2" customFormat="1" ht="81" customHeight="1">
      <c r="A9" s="26">
        <v>111511037700</v>
      </c>
      <c r="B9" s="3" t="s">
        <v>0</v>
      </c>
      <c r="C9" s="3"/>
      <c r="D9" s="7" t="s">
        <v>6</v>
      </c>
      <c r="E9" s="5">
        <v>50</v>
      </c>
      <c r="F9" s="39"/>
      <c r="G9" s="20" t="str">
        <f t="shared" si="0"/>
        <v>Vyplň cenu ve sloupci E</v>
      </c>
      <c r="H9" s="11"/>
    </row>
    <row r="10" spans="1:8" s="2" customFormat="1" ht="84.75" customHeight="1">
      <c r="A10" s="27">
        <v>111226018000</v>
      </c>
      <c r="B10" s="3" t="s">
        <v>3</v>
      </c>
      <c r="C10" s="3"/>
      <c r="D10" s="7" t="s">
        <v>23</v>
      </c>
      <c r="E10" s="5">
        <v>600</v>
      </c>
      <c r="F10" s="39"/>
      <c r="G10" s="20" t="str">
        <f t="shared" si="0"/>
        <v>Vyplň cenu ve sloupci E</v>
      </c>
      <c r="H10" s="11"/>
    </row>
    <row r="11" spans="1:8" s="2" customFormat="1" ht="71.25" customHeight="1">
      <c r="A11" s="26">
        <v>111213015500</v>
      </c>
      <c r="B11" s="3" t="s">
        <v>65</v>
      </c>
      <c r="C11" s="3"/>
      <c r="D11" s="7" t="s">
        <v>6</v>
      </c>
      <c r="E11" s="5">
        <v>700</v>
      </c>
      <c r="F11" s="39"/>
      <c r="G11" s="20" t="str">
        <f t="shared" si="0"/>
        <v>Vyplň cenu ve sloupci E</v>
      </c>
      <c r="H11" s="11"/>
    </row>
    <row r="12" spans="1:8" s="2" customFormat="1" ht="82.5" customHeight="1">
      <c r="A12" s="26">
        <v>111213013300</v>
      </c>
      <c r="B12" s="3" t="s">
        <v>64</v>
      </c>
      <c r="C12" s="3"/>
      <c r="D12" s="7" t="s">
        <v>6</v>
      </c>
      <c r="E12" s="5">
        <v>400</v>
      </c>
      <c r="F12" s="39"/>
      <c r="G12" s="20" t="str">
        <f t="shared" si="0"/>
        <v>Vyplň cenu ve sloupci E</v>
      </c>
      <c r="H12" s="11"/>
    </row>
    <row r="13" spans="1:8" s="2" customFormat="1" ht="63" customHeight="1">
      <c r="A13" s="26">
        <v>245131032000</v>
      </c>
      <c r="B13" s="3" t="s">
        <v>63</v>
      </c>
      <c r="C13" s="3" t="s">
        <v>75</v>
      </c>
      <c r="D13" s="7" t="s">
        <v>6</v>
      </c>
      <c r="E13" s="6">
        <v>3200</v>
      </c>
      <c r="F13" s="39"/>
      <c r="G13" s="57" t="str">
        <f t="shared" si="0"/>
        <v>Vyplň cenu ve sloupci E</v>
      </c>
      <c r="H13" s="11"/>
    </row>
    <row r="14" spans="1:8" s="2" customFormat="1" ht="82.5" customHeight="1" thickBot="1">
      <c r="A14" s="28">
        <v>548004005800</v>
      </c>
      <c r="B14" s="29" t="s">
        <v>76</v>
      </c>
      <c r="C14" s="3" t="s">
        <v>79</v>
      </c>
      <c r="D14" s="59" t="s">
        <v>6</v>
      </c>
      <c r="E14" s="80">
        <v>1000</v>
      </c>
      <c r="F14" s="40"/>
      <c r="G14" s="57" t="str">
        <f t="shared" si="0"/>
        <v>Vyplň cenu ve sloupci E</v>
      </c>
      <c r="H14" s="11"/>
    </row>
    <row r="15" spans="1:8" s="2" customFormat="1" ht="15" customHeight="1" thickBot="1">
      <c r="A15" s="8"/>
      <c r="B15" s="9"/>
      <c r="C15" s="9"/>
      <c r="D15" s="9"/>
      <c r="E15" s="23"/>
      <c r="F15" s="24" t="s">
        <v>14</v>
      </c>
      <c r="G15" s="25">
        <f>SUM(G7:G14)</f>
        <v>0</v>
      </c>
      <c r="H15" s="11"/>
    </row>
    <row r="16" spans="2:8" ht="15">
      <c r="B16" s="15"/>
      <c r="C16" s="15"/>
      <c r="D16" s="15"/>
      <c r="E16" s="21"/>
      <c r="F16" s="22"/>
      <c r="G16" s="10"/>
      <c r="H16" s="10"/>
    </row>
    <row r="17" spans="1:8" ht="15">
      <c r="A17" s="88" t="s">
        <v>15</v>
      </c>
      <c r="B17" s="88"/>
      <c r="C17" s="43"/>
      <c r="D17" s="43"/>
      <c r="E17" s="44"/>
      <c r="F17" s="45"/>
      <c r="G17" s="45"/>
      <c r="H17" s="15"/>
    </row>
    <row r="18" spans="1:7" ht="24.95" customHeight="1">
      <c r="A18" s="85" t="s">
        <v>16</v>
      </c>
      <c r="B18" s="86"/>
      <c r="C18" s="79"/>
      <c r="D18" s="60"/>
      <c r="E18" s="84"/>
      <c r="F18" s="89"/>
      <c r="G18" s="89"/>
    </row>
    <row r="19" spans="1:7" ht="24.95" customHeight="1">
      <c r="A19" s="81" t="s">
        <v>17</v>
      </c>
      <c r="B19" s="82"/>
      <c r="C19" s="78"/>
      <c r="D19" s="69"/>
      <c r="E19" s="83"/>
      <c r="F19" s="83"/>
      <c r="G19" s="84"/>
    </row>
    <row r="20" spans="1:7" ht="24.95" customHeight="1">
      <c r="A20" s="85" t="s">
        <v>18</v>
      </c>
      <c r="B20" s="86"/>
      <c r="C20" s="79"/>
      <c r="D20" s="71"/>
      <c r="E20" s="83"/>
      <c r="F20" s="83"/>
      <c r="G20" s="84"/>
    </row>
  </sheetData>
  <protectedRanges>
    <protectedRange sqref="F7:F14" name="Oblast1"/>
  </protectedRanges>
  <mergeCells count="8">
    <mergeCell ref="A19:B19"/>
    <mergeCell ref="E19:G19"/>
    <mergeCell ref="A20:B20"/>
    <mergeCell ref="E20:G20"/>
    <mergeCell ref="A2:G2"/>
    <mergeCell ref="A17:B17"/>
    <mergeCell ref="A18:B18"/>
    <mergeCell ref="E18:G18"/>
  </mergeCells>
  <conditionalFormatting sqref="E2">
    <cfRule type="cellIs" priority="2" dxfId="3" operator="equal" stopIfTrue="1">
      <formula>0</formula>
    </cfRule>
  </conditionalFormatting>
  <conditionalFormatting sqref="F7:F12 F14">
    <cfRule type="cellIs" priority="3" dxfId="0" operator="equal" stopIfTrue="1">
      <formula>0</formula>
    </cfRule>
  </conditionalFormatting>
  <conditionalFormatting sqref="F13">
    <cfRule type="cellIs" priority="1" dxfId="0" operator="equal" stopIfTrue="1">
      <formula>0</formula>
    </cfRule>
  </conditionalFormatting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 topLeftCell="A1">
      <selection activeCell="H8" sqref="H8"/>
    </sheetView>
  </sheetViews>
  <sheetFormatPr defaultColWidth="9.140625" defaultRowHeight="15"/>
  <cols>
    <col min="1" max="1" width="17.7109375" style="4" customWidth="1"/>
    <col min="2" max="2" width="41.140625" style="0" customWidth="1"/>
    <col min="3" max="3" width="10.28125" style="0" customWidth="1"/>
    <col min="4" max="4" width="15.00390625" style="0" customWidth="1"/>
    <col min="5" max="5" width="21.28125" style="0" customWidth="1"/>
    <col min="6" max="6" width="26.00390625" style="0" customWidth="1"/>
    <col min="7" max="7" width="16.28125" style="15" customWidth="1"/>
  </cols>
  <sheetData>
    <row r="2" spans="1:6" ht="15">
      <c r="A2" s="87" t="s">
        <v>19</v>
      </c>
      <c r="B2" s="87"/>
      <c r="C2" s="87"/>
      <c r="D2" s="87"/>
      <c r="E2" s="87"/>
      <c r="F2" s="87"/>
    </row>
    <row r="3" spans="1:6" ht="15">
      <c r="A3" s="16" t="s">
        <v>70</v>
      </c>
      <c r="B3" s="17"/>
      <c r="C3" s="17"/>
      <c r="D3" s="17"/>
      <c r="E3" s="17"/>
      <c r="F3" s="17"/>
    </row>
    <row r="4" spans="1:6" ht="15">
      <c r="A4" s="16" t="s">
        <v>10</v>
      </c>
      <c r="B4" s="18"/>
      <c r="C4" s="18"/>
      <c r="D4" s="19"/>
      <c r="E4" s="19"/>
      <c r="F4" s="19"/>
    </row>
    <row r="5" ht="15.75" thickBot="1"/>
    <row r="6" spans="1:7" ht="62.25" customHeight="1">
      <c r="A6" s="54" t="s">
        <v>5</v>
      </c>
      <c r="B6" s="55" t="s">
        <v>12</v>
      </c>
      <c r="C6" s="55" t="s">
        <v>31</v>
      </c>
      <c r="D6" s="52" t="s">
        <v>34</v>
      </c>
      <c r="E6" s="52" t="s">
        <v>9</v>
      </c>
      <c r="F6" s="53" t="s">
        <v>13</v>
      </c>
      <c r="G6" s="14"/>
    </row>
    <row r="7" spans="1:7" ht="110.25" customHeight="1">
      <c r="A7" s="26">
        <v>245111005400</v>
      </c>
      <c r="B7" s="3" t="s">
        <v>66</v>
      </c>
      <c r="C7" s="7" t="s">
        <v>6</v>
      </c>
      <c r="D7" s="6">
        <v>15000</v>
      </c>
      <c r="E7" s="39"/>
      <c r="F7" s="57" t="str">
        <f>IF(ISBLANK(E7)=TRUE,"Vyplň cenu ve sloupci E",(D7*E7))</f>
        <v>Vyplň cenu ve sloupci E</v>
      </c>
      <c r="G7" s="11"/>
    </row>
    <row r="8" spans="1:7" ht="110.25" customHeight="1" thickBot="1">
      <c r="A8" s="28" t="s">
        <v>77</v>
      </c>
      <c r="B8" s="29" t="s">
        <v>78</v>
      </c>
      <c r="C8" s="59" t="s">
        <v>6</v>
      </c>
      <c r="D8" s="30">
        <v>3000</v>
      </c>
      <c r="E8" s="40"/>
      <c r="F8" s="46" t="str">
        <f>IF(ISBLANK(E8)=TRUE,"Vyplň cenu ve sloupci E",(D8*E8))</f>
        <v>Vyplň cenu ve sloupci E</v>
      </c>
      <c r="G8" s="11"/>
    </row>
    <row r="9" spans="4:7" ht="15.75" thickBot="1">
      <c r="D9" s="23"/>
      <c r="E9" s="24" t="s">
        <v>14</v>
      </c>
      <c r="F9" s="25">
        <f>SUM(F7:F8)</f>
        <v>0</v>
      </c>
      <c r="G9" s="10"/>
    </row>
    <row r="11" spans="1:6" ht="24.95" customHeight="1">
      <c r="A11" s="88" t="s">
        <v>15</v>
      </c>
      <c r="B11" s="88"/>
      <c r="C11" s="43"/>
      <c r="D11" s="44"/>
      <c r="E11" s="45"/>
      <c r="F11" s="45"/>
    </row>
    <row r="12" spans="1:6" ht="24.95" customHeight="1">
      <c r="A12" s="85" t="s">
        <v>16</v>
      </c>
      <c r="B12" s="86"/>
      <c r="C12" s="60"/>
      <c r="D12" s="84"/>
      <c r="E12" s="89"/>
      <c r="F12" s="89"/>
    </row>
    <row r="13" spans="1:6" ht="24.95" customHeight="1">
      <c r="A13" s="81" t="s">
        <v>17</v>
      </c>
      <c r="B13" s="82"/>
      <c r="C13" s="69"/>
      <c r="D13" s="83"/>
      <c r="E13" s="83"/>
      <c r="F13" s="84"/>
    </row>
    <row r="14" spans="1:6" ht="24.95" customHeight="1">
      <c r="A14" s="85" t="s">
        <v>18</v>
      </c>
      <c r="B14" s="86"/>
      <c r="C14" s="68"/>
      <c r="D14" s="83"/>
      <c r="E14" s="83"/>
      <c r="F14" s="84"/>
    </row>
  </sheetData>
  <sheetProtection algorithmName="SHA-512" hashValue="WioIn9XLTHV2bp1kgYFaRKikr1q9nx5bNCsCtSloQuQDLtYKJ8oZ3AwylqDQ8z3CQglSnyifRZumx/SYAYYgmg==" saltValue="9WWVPPSEWrP5MnOML9KMsA==" spinCount="100000" sheet="1" objects="1" scenarios="1"/>
  <protectedRanges>
    <protectedRange sqref="E7:E8" name="Oblast1"/>
  </protectedRanges>
  <mergeCells count="8">
    <mergeCell ref="A14:B14"/>
    <mergeCell ref="D14:F14"/>
    <mergeCell ref="A2:F2"/>
    <mergeCell ref="A11:B11"/>
    <mergeCell ref="A12:B12"/>
    <mergeCell ref="D12:F12"/>
    <mergeCell ref="A13:B13"/>
    <mergeCell ref="D13:F13"/>
  </mergeCells>
  <conditionalFormatting sqref="E7:E8">
    <cfRule type="cellIs" priority="1" dxfId="0" operator="equal" stopIfTrue="1">
      <formula>0</formula>
    </cfRule>
  </conditionalFormatting>
  <conditionalFormatting sqref="D2">
    <cfRule type="cellIs" priority="2" dxfId="3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workbookViewId="0" topLeftCell="A1">
      <selection activeCell="C7" sqref="C7"/>
    </sheetView>
  </sheetViews>
  <sheetFormatPr defaultColWidth="9.140625" defaultRowHeight="15"/>
  <cols>
    <col min="1" max="1" width="20.00390625" style="0" customWidth="1"/>
    <col min="2" max="2" width="41.00390625" style="0" customWidth="1"/>
    <col min="3" max="3" width="33.8515625" style="0" customWidth="1"/>
    <col min="4" max="4" width="10.140625" style="0" customWidth="1"/>
    <col min="5" max="5" width="15.00390625" style="12" customWidth="1"/>
    <col min="6" max="6" width="21.28125" style="0" customWidth="1"/>
    <col min="7" max="7" width="25.140625" style="0" customWidth="1"/>
    <col min="8" max="8" width="16.28125" style="48" customWidth="1"/>
  </cols>
  <sheetData>
    <row r="2" spans="1:6" ht="15">
      <c r="A2" s="87" t="s">
        <v>20</v>
      </c>
      <c r="B2" s="87"/>
      <c r="C2" s="87"/>
      <c r="D2" s="87"/>
      <c r="E2" s="87"/>
      <c r="F2" s="87"/>
    </row>
    <row r="3" spans="1:6" ht="15">
      <c r="A3" s="16" t="s">
        <v>71</v>
      </c>
      <c r="B3" s="17"/>
      <c r="C3" s="17"/>
      <c r="D3" s="17"/>
      <c r="E3" s="17"/>
      <c r="F3" s="17"/>
    </row>
    <row r="4" spans="1:6" ht="15">
      <c r="A4" s="16" t="s">
        <v>10</v>
      </c>
      <c r="B4" s="18"/>
      <c r="C4" s="18"/>
      <c r="D4" s="18"/>
      <c r="E4" s="19"/>
      <c r="F4" s="19"/>
    </row>
    <row r="5" ht="15.75" thickBot="1"/>
    <row r="6" spans="1:8" s="1" customFormat="1" ht="62.25" customHeight="1" thickBot="1">
      <c r="A6" s="54" t="s">
        <v>5</v>
      </c>
      <c r="B6" s="55" t="s">
        <v>12</v>
      </c>
      <c r="C6" s="55" t="s">
        <v>74</v>
      </c>
      <c r="D6" s="55" t="s">
        <v>31</v>
      </c>
      <c r="E6" s="52" t="s">
        <v>32</v>
      </c>
      <c r="F6" s="52" t="s">
        <v>21</v>
      </c>
      <c r="G6" s="53" t="s">
        <v>13</v>
      </c>
      <c r="H6" s="14"/>
    </row>
    <row r="7" spans="1:8" s="2" customFormat="1" ht="69.75" customHeight="1">
      <c r="A7" s="49">
        <v>111226015500</v>
      </c>
      <c r="B7" s="50" t="s">
        <v>61</v>
      </c>
      <c r="C7" s="50"/>
      <c r="D7" s="61" t="s">
        <v>6</v>
      </c>
      <c r="E7" s="51">
        <v>10</v>
      </c>
      <c r="F7" s="58"/>
      <c r="G7" s="56" t="str">
        <f>IF(ISBLANK(F7)=TRUE,"Vyplň cenu ve sloupci E",(E7*F7))</f>
        <v>Vyplň cenu ve sloupci E</v>
      </c>
      <c r="H7" s="11"/>
    </row>
    <row r="8" spans="1:8" s="2" customFormat="1" ht="84.75" customHeight="1">
      <c r="A8" s="26">
        <v>111223014600</v>
      </c>
      <c r="B8" s="3" t="s">
        <v>60</v>
      </c>
      <c r="C8" s="3"/>
      <c r="D8" s="7" t="s">
        <v>6</v>
      </c>
      <c r="E8" s="6">
        <v>40</v>
      </c>
      <c r="F8" s="39"/>
      <c r="G8" s="57" t="str">
        <f aca="true" t="shared" si="0" ref="G8:G16">IF(ISBLANK(F8)=TRUE,"Vyplň cenu ve sloupci E",(E8*F8))</f>
        <v>Vyplň cenu ve sloupci E</v>
      </c>
      <c r="H8" s="11"/>
    </row>
    <row r="9" spans="1:8" s="2" customFormat="1" ht="52.5" customHeight="1">
      <c r="A9" s="26">
        <v>111223013800</v>
      </c>
      <c r="B9" s="3" t="s">
        <v>51</v>
      </c>
      <c r="C9" s="3"/>
      <c r="D9" s="7" t="s">
        <v>6</v>
      </c>
      <c r="E9" s="6">
        <v>40</v>
      </c>
      <c r="F9" s="39"/>
      <c r="G9" s="57" t="str">
        <f t="shared" si="0"/>
        <v>Vyplň cenu ve sloupci E</v>
      </c>
      <c r="H9" s="11"/>
    </row>
    <row r="10" spans="1:8" s="2" customFormat="1" ht="77.25" customHeight="1">
      <c r="A10" s="26">
        <v>111213008100</v>
      </c>
      <c r="B10" s="3" t="s">
        <v>50</v>
      </c>
      <c r="C10" s="3"/>
      <c r="D10" s="7" t="s">
        <v>6</v>
      </c>
      <c r="E10" s="6">
        <v>100</v>
      </c>
      <c r="F10" s="39"/>
      <c r="G10" s="57" t="str">
        <f t="shared" si="0"/>
        <v>Vyplň cenu ve sloupci E</v>
      </c>
      <c r="H10" s="11"/>
    </row>
    <row r="11" spans="1:8" s="2" customFormat="1" ht="79.5" customHeight="1">
      <c r="A11" s="26">
        <v>111213011300</v>
      </c>
      <c r="B11" s="3" t="s">
        <v>49</v>
      </c>
      <c r="C11" s="3"/>
      <c r="D11" s="7" t="s">
        <v>6</v>
      </c>
      <c r="E11" s="6">
        <v>1000</v>
      </c>
      <c r="F11" s="39"/>
      <c r="G11" s="57" t="str">
        <f t="shared" si="0"/>
        <v>Vyplň cenu ve sloupci E</v>
      </c>
      <c r="H11" s="11"/>
    </row>
    <row r="12" spans="1:8" s="2" customFormat="1" ht="42.75" customHeight="1">
      <c r="A12" s="26">
        <v>29500018500001</v>
      </c>
      <c r="B12" s="3" t="s">
        <v>4</v>
      </c>
      <c r="C12" s="3"/>
      <c r="D12" s="7" t="s">
        <v>6</v>
      </c>
      <c r="E12" s="6">
        <v>10</v>
      </c>
      <c r="F12" s="39"/>
      <c r="G12" s="57" t="str">
        <f t="shared" si="0"/>
        <v>Vyplň cenu ve sloupci E</v>
      </c>
      <c r="H12" s="11"/>
    </row>
    <row r="13" spans="1:8" s="2" customFormat="1" ht="85.5" customHeight="1">
      <c r="A13" s="26">
        <v>111213009100</v>
      </c>
      <c r="B13" s="3" t="s">
        <v>59</v>
      </c>
      <c r="C13" s="3"/>
      <c r="D13" s="7" t="s">
        <v>6</v>
      </c>
      <c r="E13" s="6">
        <v>10</v>
      </c>
      <c r="F13" s="39"/>
      <c r="G13" s="57" t="str">
        <f t="shared" si="0"/>
        <v>Vyplň cenu ve sloupci E</v>
      </c>
      <c r="H13" s="11"/>
    </row>
    <row r="14" spans="1:8" s="2" customFormat="1" ht="112.5" customHeight="1">
      <c r="A14" s="26">
        <v>111213009200</v>
      </c>
      <c r="B14" s="3" t="s">
        <v>48</v>
      </c>
      <c r="C14" s="3"/>
      <c r="D14" s="7" t="s">
        <v>6</v>
      </c>
      <c r="E14" s="6">
        <v>1200</v>
      </c>
      <c r="F14" s="39"/>
      <c r="G14" s="57" t="str">
        <f t="shared" si="0"/>
        <v>Vyplň cenu ve sloupci E</v>
      </c>
      <c r="H14" s="11"/>
    </row>
    <row r="15" spans="1:8" s="2" customFormat="1" ht="77.25" customHeight="1">
      <c r="A15" s="26">
        <v>111213008000</v>
      </c>
      <c r="B15" s="3" t="s">
        <v>62</v>
      </c>
      <c r="C15" s="3"/>
      <c r="D15" s="7" t="s">
        <v>6</v>
      </c>
      <c r="E15" s="6">
        <v>800</v>
      </c>
      <c r="F15" s="39"/>
      <c r="G15" s="57" t="str">
        <f t="shared" si="0"/>
        <v>Vyplň cenu ve sloupci E</v>
      </c>
      <c r="H15" s="11"/>
    </row>
    <row r="16" spans="1:8" s="2" customFormat="1" ht="63.75" customHeight="1" thickBot="1">
      <c r="A16" s="28">
        <v>111213009300</v>
      </c>
      <c r="B16" s="29" t="s">
        <v>56</v>
      </c>
      <c r="C16" s="29"/>
      <c r="D16" s="59" t="s">
        <v>6</v>
      </c>
      <c r="E16" s="30">
        <v>1600</v>
      </c>
      <c r="F16" s="40"/>
      <c r="G16" s="46" t="str">
        <f t="shared" si="0"/>
        <v>Vyplň cenu ve sloupci E</v>
      </c>
      <c r="H16" s="11"/>
    </row>
    <row r="17" spans="1:8" ht="15.75" thickBot="1">
      <c r="A17" s="12"/>
      <c r="B17" s="12"/>
      <c r="C17" s="12"/>
      <c r="D17" s="12"/>
      <c r="E17" s="23"/>
      <c r="F17" s="24" t="s">
        <v>14</v>
      </c>
      <c r="G17" s="25">
        <f>SUM(G7:G16)</f>
        <v>0</v>
      </c>
      <c r="H17" s="47"/>
    </row>
    <row r="19" spans="1:7" ht="24.95" customHeight="1">
      <c r="A19" s="88" t="s">
        <v>15</v>
      </c>
      <c r="B19" s="88"/>
      <c r="C19" s="43"/>
      <c r="D19" s="43"/>
      <c r="E19" s="44"/>
      <c r="F19" s="45"/>
      <c r="G19" s="45"/>
    </row>
    <row r="20" spans="1:7" ht="24.95" customHeight="1">
      <c r="A20" s="85" t="s">
        <v>16</v>
      </c>
      <c r="B20" s="86"/>
      <c r="C20" s="79"/>
      <c r="D20" s="60"/>
      <c r="E20" s="84"/>
      <c r="F20" s="89"/>
      <c r="G20" s="89"/>
    </row>
    <row r="21" spans="1:7" ht="24.95" customHeight="1">
      <c r="A21" s="81" t="s">
        <v>17</v>
      </c>
      <c r="B21" s="82"/>
      <c r="C21" s="78"/>
      <c r="D21" s="69"/>
      <c r="E21" s="83"/>
      <c r="F21" s="83"/>
      <c r="G21" s="84"/>
    </row>
    <row r="22" spans="1:7" ht="24.95" customHeight="1">
      <c r="A22" s="85" t="s">
        <v>18</v>
      </c>
      <c r="B22" s="86"/>
      <c r="C22" s="79"/>
      <c r="D22" s="71"/>
      <c r="E22" s="83"/>
      <c r="F22" s="83"/>
      <c r="G22" s="84"/>
    </row>
  </sheetData>
  <protectedRanges>
    <protectedRange sqref="F7:F16" name="Oblast1"/>
  </protectedRanges>
  <mergeCells count="8">
    <mergeCell ref="A21:B21"/>
    <mergeCell ref="E21:G21"/>
    <mergeCell ref="A22:B22"/>
    <mergeCell ref="E22:G22"/>
    <mergeCell ref="A2:F2"/>
    <mergeCell ref="A19:B19"/>
    <mergeCell ref="A20:B20"/>
    <mergeCell ref="E20:G20"/>
  </mergeCells>
  <conditionalFormatting sqref="F7:F16">
    <cfRule type="cellIs" priority="1" dxfId="0" operator="equal" stopIfTrue="1">
      <formula>0</formula>
    </cfRule>
  </conditionalFormatting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 topLeftCell="A4">
      <selection activeCell="B8" sqref="B8"/>
    </sheetView>
  </sheetViews>
  <sheetFormatPr defaultColWidth="9.140625" defaultRowHeight="15"/>
  <cols>
    <col min="1" max="1" width="23.140625" style="4" customWidth="1"/>
    <col min="2" max="2" width="41.140625" style="0" customWidth="1"/>
    <col min="3" max="3" width="10.28125" style="0" customWidth="1"/>
    <col min="4" max="4" width="15.00390625" style="0" customWidth="1"/>
    <col min="5" max="5" width="21.28125" style="0" customWidth="1"/>
    <col min="6" max="6" width="24.8515625" style="0" customWidth="1"/>
    <col min="7" max="7" width="16.28125" style="15" customWidth="1"/>
  </cols>
  <sheetData>
    <row r="2" spans="1:4" ht="15">
      <c r="A2" s="87" t="s">
        <v>22</v>
      </c>
      <c r="B2" s="87"/>
      <c r="C2" s="87"/>
      <c r="D2" s="87"/>
    </row>
    <row r="3" spans="1:4" ht="15">
      <c r="A3" s="16" t="s">
        <v>72</v>
      </c>
      <c r="B3" s="17"/>
      <c r="C3" s="17"/>
      <c r="D3" s="17"/>
    </row>
    <row r="4" spans="1:4" ht="15">
      <c r="A4" s="16" t="s">
        <v>10</v>
      </c>
      <c r="B4" s="18"/>
      <c r="C4" s="18"/>
      <c r="D4" s="19"/>
    </row>
    <row r="5" ht="15.75" thickBot="1"/>
    <row r="6" spans="1:7" s="1" customFormat="1" ht="62.25" customHeight="1" thickBot="1">
      <c r="A6" s="54" t="s">
        <v>5</v>
      </c>
      <c r="B6" s="55" t="s">
        <v>12</v>
      </c>
      <c r="C6" s="55" t="s">
        <v>31</v>
      </c>
      <c r="D6" s="52" t="s">
        <v>32</v>
      </c>
      <c r="E6" s="52" t="s">
        <v>21</v>
      </c>
      <c r="F6" s="53" t="s">
        <v>13</v>
      </c>
      <c r="G6" s="14"/>
    </row>
    <row r="7" spans="1:7" s="2" customFormat="1" ht="72" customHeight="1">
      <c r="A7" s="49">
        <v>111224013900</v>
      </c>
      <c r="B7" s="50" t="s">
        <v>40</v>
      </c>
      <c r="C7" s="51" t="s">
        <v>6</v>
      </c>
      <c r="D7" s="51">
        <v>12000</v>
      </c>
      <c r="E7" s="58"/>
      <c r="F7" s="56" t="str">
        <f>IF(ISBLANK(E7)=TRUE,"Vyplň cenu ve sloupci E",(D7*E7))</f>
        <v>Vyplň cenu ve sloupci E</v>
      </c>
      <c r="G7" s="11"/>
    </row>
    <row r="8" spans="1:7" s="2" customFormat="1" ht="72" customHeight="1">
      <c r="A8" s="26">
        <v>111224014000</v>
      </c>
      <c r="B8" s="3" t="s">
        <v>41</v>
      </c>
      <c r="C8" s="6" t="s">
        <v>6</v>
      </c>
      <c r="D8" s="6">
        <v>100</v>
      </c>
      <c r="E8" s="39"/>
      <c r="F8" s="57" t="str">
        <f aca="true" t="shared" si="0" ref="F8:F21">IF(ISBLANK(E8)=TRUE,"Vyplň cenu ve sloupci E",(D8*E8))</f>
        <v>Vyplň cenu ve sloupci E</v>
      </c>
      <c r="G8" s="11"/>
    </row>
    <row r="9" spans="1:7" s="2" customFormat="1" ht="70.5" customHeight="1">
      <c r="A9" s="26">
        <v>29500006200001</v>
      </c>
      <c r="B9" s="3" t="s">
        <v>45</v>
      </c>
      <c r="C9" s="6" t="s">
        <v>6</v>
      </c>
      <c r="D9" s="6">
        <v>1300</v>
      </c>
      <c r="E9" s="39"/>
      <c r="F9" s="57" t="str">
        <f t="shared" si="0"/>
        <v>Vyplň cenu ve sloupci E</v>
      </c>
      <c r="G9" s="11"/>
    </row>
    <row r="10" spans="1:7" s="2" customFormat="1" ht="84.75" customHeight="1">
      <c r="A10" s="26">
        <v>111329031900</v>
      </c>
      <c r="B10" s="3" t="s">
        <v>39</v>
      </c>
      <c r="C10" s="6" t="s">
        <v>8</v>
      </c>
      <c r="D10" s="6">
        <v>3</v>
      </c>
      <c r="E10" s="39"/>
      <c r="F10" s="57" t="str">
        <f t="shared" si="0"/>
        <v>Vyplň cenu ve sloupci E</v>
      </c>
      <c r="G10" s="11"/>
    </row>
    <row r="11" spans="1:7" s="2" customFormat="1" ht="70.5" customHeight="1">
      <c r="A11" s="26">
        <v>111226017000</v>
      </c>
      <c r="B11" s="3" t="s">
        <v>46</v>
      </c>
      <c r="C11" s="6" t="s">
        <v>6</v>
      </c>
      <c r="D11" s="6">
        <v>2600</v>
      </c>
      <c r="E11" s="39"/>
      <c r="F11" s="57" t="str">
        <f t="shared" si="0"/>
        <v>Vyplň cenu ve sloupci E</v>
      </c>
      <c r="G11" s="11"/>
    </row>
    <row r="12" spans="1:7" s="2" customFormat="1" ht="76.5">
      <c r="A12" s="26">
        <v>111226017100</v>
      </c>
      <c r="B12" s="3" t="s">
        <v>47</v>
      </c>
      <c r="C12" s="6" t="s">
        <v>6</v>
      </c>
      <c r="D12" s="6">
        <v>3600</v>
      </c>
      <c r="E12" s="39"/>
      <c r="F12" s="57" t="str">
        <f t="shared" si="0"/>
        <v>Vyplň cenu ve sloupci E</v>
      </c>
      <c r="G12" s="11"/>
    </row>
    <row r="13" spans="1:7" s="2" customFormat="1" ht="72" customHeight="1">
      <c r="A13" s="26">
        <v>111122016200</v>
      </c>
      <c r="B13" s="3" t="s">
        <v>42</v>
      </c>
      <c r="C13" s="6" t="s">
        <v>6</v>
      </c>
      <c r="D13" s="6">
        <v>10600</v>
      </c>
      <c r="E13" s="39"/>
      <c r="F13" s="57" t="str">
        <f t="shared" si="0"/>
        <v>Vyplň cenu ve sloupci E</v>
      </c>
      <c r="G13" s="11"/>
    </row>
    <row r="14" spans="1:7" s="2" customFormat="1" ht="65.25" customHeight="1">
      <c r="A14" s="26">
        <v>111122016000</v>
      </c>
      <c r="B14" s="3" t="s">
        <v>44</v>
      </c>
      <c r="C14" s="6" t="s">
        <v>6</v>
      </c>
      <c r="D14" s="6">
        <v>4200</v>
      </c>
      <c r="E14" s="39"/>
      <c r="F14" s="57" t="str">
        <f t="shared" si="0"/>
        <v>Vyplň cenu ve sloupci E</v>
      </c>
      <c r="G14" s="11"/>
    </row>
    <row r="15" spans="1:7" s="2" customFormat="1" ht="46.5" customHeight="1">
      <c r="A15" s="26">
        <v>111221011300</v>
      </c>
      <c r="B15" s="3" t="s">
        <v>43</v>
      </c>
      <c r="C15" s="6" t="s">
        <v>6</v>
      </c>
      <c r="D15" s="6">
        <v>100</v>
      </c>
      <c r="E15" s="39"/>
      <c r="F15" s="57" t="str">
        <f t="shared" si="0"/>
        <v>Vyplň cenu ve sloupci E</v>
      </c>
      <c r="G15" s="11"/>
    </row>
    <row r="16" spans="1:7" s="2" customFormat="1" ht="72" customHeight="1">
      <c r="A16" s="26">
        <v>29500029600001</v>
      </c>
      <c r="B16" s="3" t="s">
        <v>36</v>
      </c>
      <c r="C16" s="6" t="s">
        <v>6</v>
      </c>
      <c r="D16" s="6">
        <v>100</v>
      </c>
      <c r="E16" s="39"/>
      <c r="F16" s="57" t="str">
        <f t="shared" si="0"/>
        <v>Vyplň cenu ve sloupci E</v>
      </c>
      <c r="G16" s="11"/>
    </row>
    <row r="17" spans="1:7" s="2" customFormat="1" ht="73.5" customHeight="1">
      <c r="A17" s="26">
        <v>111230017600</v>
      </c>
      <c r="B17" s="3" t="s">
        <v>35</v>
      </c>
      <c r="C17" s="6" t="s">
        <v>6</v>
      </c>
      <c r="D17" s="6">
        <v>10</v>
      </c>
      <c r="E17" s="39"/>
      <c r="F17" s="57" t="str">
        <f t="shared" si="0"/>
        <v>Vyplň cenu ve sloupci E</v>
      </c>
      <c r="G17" s="11"/>
    </row>
    <row r="18" spans="1:7" s="2" customFormat="1" ht="70.5" customHeight="1">
      <c r="A18" s="26">
        <v>24000467400001</v>
      </c>
      <c r="B18" s="3" t="s">
        <v>37</v>
      </c>
      <c r="C18" s="6" t="s">
        <v>6</v>
      </c>
      <c r="D18" s="6">
        <v>10</v>
      </c>
      <c r="E18" s="39"/>
      <c r="F18" s="57" t="str">
        <f t="shared" si="0"/>
        <v>Vyplň cenu ve sloupci E</v>
      </c>
      <c r="G18" s="11"/>
    </row>
    <row r="19" spans="1:7" s="2" customFormat="1" ht="26.25" customHeight="1">
      <c r="A19" s="26">
        <v>7401092000700</v>
      </c>
      <c r="B19" s="3" t="s">
        <v>7</v>
      </c>
      <c r="C19" s="6" t="s">
        <v>23</v>
      </c>
      <c r="D19" s="6">
        <v>10</v>
      </c>
      <c r="E19" s="39"/>
      <c r="F19" s="57" t="str">
        <f t="shared" si="0"/>
        <v>Vyplň cenu ve sloupci E</v>
      </c>
      <c r="G19" s="11"/>
    </row>
    <row r="20" spans="1:7" s="2" customFormat="1" ht="107.25" customHeight="1">
      <c r="A20" s="27">
        <v>111329030900</v>
      </c>
      <c r="B20" s="3" t="s">
        <v>38</v>
      </c>
      <c r="C20" s="6" t="s">
        <v>8</v>
      </c>
      <c r="D20" s="6">
        <v>80</v>
      </c>
      <c r="E20" s="39"/>
      <c r="F20" s="57" t="str">
        <f t="shared" si="0"/>
        <v>Vyplň cenu ve sloupci E</v>
      </c>
      <c r="G20" s="11"/>
    </row>
    <row r="21" spans="1:7" s="2" customFormat="1" ht="97.5" customHeight="1" thickBot="1">
      <c r="A21" s="75">
        <v>755000000900</v>
      </c>
      <c r="B21" s="76" t="s">
        <v>68</v>
      </c>
      <c r="C21" s="41" t="s">
        <v>6</v>
      </c>
      <c r="D21" s="41">
        <v>400</v>
      </c>
      <c r="E21" s="42"/>
      <c r="F21" s="77" t="str">
        <f t="shared" si="0"/>
        <v>Vyplň cenu ve sloupci E</v>
      </c>
      <c r="G21" s="11"/>
    </row>
    <row r="22" spans="4:7" ht="15.75" thickBot="1">
      <c r="D22" s="23"/>
      <c r="E22" s="24" t="s">
        <v>14</v>
      </c>
      <c r="F22" s="25">
        <f>SUM(F7:F21)</f>
        <v>0</v>
      </c>
      <c r="G22" s="10"/>
    </row>
    <row r="24" spans="1:6" ht="15">
      <c r="A24" s="88" t="s">
        <v>15</v>
      </c>
      <c r="B24" s="88"/>
      <c r="C24" s="43"/>
      <c r="D24" s="44"/>
      <c r="E24" s="45"/>
      <c r="F24" s="45"/>
    </row>
    <row r="25" spans="1:6" ht="24.95" customHeight="1">
      <c r="A25" s="85" t="s">
        <v>16</v>
      </c>
      <c r="B25" s="86"/>
      <c r="C25" s="60"/>
      <c r="D25" s="84"/>
      <c r="E25" s="89"/>
      <c r="F25" s="89"/>
    </row>
    <row r="26" spans="1:6" ht="24.95" customHeight="1">
      <c r="A26" s="81" t="s">
        <v>17</v>
      </c>
      <c r="B26" s="82"/>
      <c r="C26" s="69"/>
      <c r="D26" s="83"/>
      <c r="E26" s="83"/>
      <c r="F26" s="84"/>
    </row>
    <row r="27" spans="1:6" ht="24.95" customHeight="1">
      <c r="A27" s="85" t="s">
        <v>18</v>
      </c>
      <c r="B27" s="86"/>
      <c r="C27" s="71"/>
      <c r="D27" s="83"/>
      <c r="E27" s="83"/>
      <c r="F27" s="84"/>
    </row>
  </sheetData>
  <sheetProtection password="CF45" sheet="1"/>
  <protectedRanges>
    <protectedRange sqref="E7:E21" name="Oblast1"/>
  </protectedRanges>
  <mergeCells count="8">
    <mergeCell ref="A26:B26"/>
    <mergeCell ref="A27:B27"/>
    <mergeCell ref="D26:F26"/>
    <mergeCell ref="D27:F27"/>
    <mergeCell ref="A2:D2"/>
    <mergeCell ref="A24:B24"/>
    <mergeCell ref="A25:B25"/>
    <mergeCell ref="D25:F25"/>
  </mergeCells>
  <conditionalFormatting sqref="E7:E21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D7" sqref="D7"/>
    </sheetView>
  </sheetViews>
  <sheetFormatPr defaultColWidth="9.140625" defaultRowHeight="15"/>
  <cols>
    <col min="1" max="1" width="20.00390625" style="0" customWidth="1"/>
    <col min="2" max="2" width="40.8515625" style="0" customWidth="1"/>
    <col min="3" max="3" width="10.28125" style="0" customWidth="1"/>
    <col min="4" max="4" width="14.8515625" style="0" customWidth="1"/>
    <col min="5" max="5" width="21.140625" style="0" customWidth="1"/>
    <col min="6" max="6" width="25.421875" style="0" customWidth="1"/>
  </cols>
  <sheetData>
    <row r="1" ht="15">
      <c r="D1" s="12"/>
    </row>
    <row r="2" spans="1:5" ht="15">
      <c r="A2" s="87" t="s">
        <v>67</v>
      </c>
      <c r="B2" s="87"/>
      <c r="C2" s="87"/>
      <c r="D2" s="87"/>
      <c r="E2" s="87"/>
    </row>
    <row r="3" spans="1:5" ht="15">
      <c r="A3" s="16" t="s">
        <v>73</v>
      </c>
      <c r="B3" s="17"/>
      <c r="C3" s="17"/>
      <c r="D3" s="17"/>
      <c r="E3" s="17"/>
    </row>
    <row r="4" spans="1:5" ht="15">
      <c r="A4" s="16" t="s">
        <v>10</v>
      </c>
      <c r="B4" s="18"/>
      <c r="C4" s="18"/>
      <c r="D4" s="19"/>
      <c r="E4" s="19"/>
    </row>
    <row r="5" ht="15.75" thickBot="1">
      <c r="D5" s="12"/>
    </row>
    <row r="6" spans="1:6" ht="62.25" customHeight="1" thickBot="1">
      <c r="A6" s="32" t="s">
        <v>5</v>
      </c>
      <c r="B6" s="34" t="s">
        <v>12</v>
      </c>
      <c r="C6" s="34" t="s">
        <v>31</v>
      </c>
      <c r="D6" s="36" t="s">
        <v>32</v>
      </c>
      <c r="E6" s="36" t="s">
        <v>21</v>
      </c>
      <c r="F6" s="37" t="s">
        <v>13</v>
      </c>
    </row>
    <row r="7" spans="1:6" ht="137.25" customHeight="1">
      <c r="A7" s="72" t="s">
        <v>24</v>
      </c>
      <c r="B7" s="73" t="s">
        <v>55</v>
      </c>
      <c r="C7" s="74" t="s">
        <v>6</v>
      </c>
      <c r="D7" s="51">
        <v>72000</v>
      </c>
      <c r="E7" s="58"/>
      <c r="F7" s="56" t="str">
        <f aca="true" t="shared" si="0" ref="F7:F13">IF(ISBLANK(E7)=TRUE,"Vyplň cenu ve sloupci E",(D7*E7))</f>
        <v>Vyplň cenu ve sloupci E</v>
      </c>
    </row>
    <row r="8" spans="1:6" ht="136.5" customHeight="1">
      <c r="A8" s="66" t="s">
        <v>25</v>
      </c>
      <c r="B8" s="64" t="s">
        <v>54</v>
      </c>
      <c r="C8" s="62" t="s">
        <v>6</v>
      </c>
      <c r="D8" s="6">
        <v>4500</v>
      </c>
      <c r="E8" s="39"/>
      <c r="F8" s="57" t="str">
        <f t="shared" si="0"/>
        <v>Vyplň cenu ve sloupci E</v>
      </c>
    </row>
    <row r="9" spans="1:6" ht="99" customHeight="1">
      <c r="A9" s="66" t="s">
        <v>26</v>
      </c>
      <c r="B9" s="3" t="s">
        <v>53</v>
      </c>
      <c r="C9" s="7" t="s">
        <v>6</v>
      </c>
      <c r="D9" s="6">
        <v>740</v>
      </c>
      <c r="E9" s="39"/>
      <c r="F9" s="57" t="str">
        <f t="shared" si="0"/>
        <v>Vyplň cenu ve sloupci E</v>
      </c>
    </row>
    <row r="10" spans="1:6" ht="111" customHeight="1">
      <c r="A10" s="66" t="s">
        <v>27</v>
      </c>
      <c r="B10" s="64" t="s">
        <v>52</v>
      </c>
      <c r="C10" s="62" t="s">
        <v>6</v>
      </c>
      <c r="D10" s="6">
        <v>220</v>
      </c>
      <c r="E10" s="39"/>
      <c r="F10" s="57" t="str">
        <f t="shared" si="0"/>
        <v>Vyplň cenu ve sloupci E</v>
      </c>
    </row>
    <row r="11" spans="1:6" ht="112.5" customHeight="1">
      <c r="A11" s="66" t="s">
        <v>28</v>
      </c>
      <c r="B11" s="64" t="s">
        <v>58</v>
      </c>
      <c r="C11" s="62" t="s">
        <v>6</v>
      </c>
      <c r="D11" s="6">
        <v>8</v>
      </c>
      <c r="E11" s="39"/>
      <c r="F11" s="57" t="str">
        <f t="shared" si="0"/>
        <v>Vyplň cenu ve sloupci E</v>
      </c>
    </row>
    <row r="12" spans="1:6" ht="126" customHeight="1">
      <c r="A12" s="66" t="s">
        <v>29</v>
      </c>
      <c r="B12" s="64" t="s">
        <v>33</v>
      </c>
      <c r="C12" s="62" t="s">
        <v>6</v>
      </c>
      <c r="D12" s="6">
        <v>4500</v>
      </c>
      <c r="E12" s="39"/>
      <c r="F12" s="57" t="str">
        <f t="shared" si="0"/>
        <v>Vyplň cenu ve sloupci E</v>
      </c>
    </row>
    <row r="13" spans="1:6" ht="88.5" customHeight="1" thickBot="1">
      <c r="A13" s="67" t="s">
        <v>30</v>
      </c>
      <c r="B13" s="65" t="s">
        <v>57</v>
      </c>
      <c r="C13" s="63" t="s">
        <v>8</v>
      </c>
      <c r="D13" s="30">
        <v>1300</v>
      </c>
      <c r="E13" s="40"/>
      <c r="F13" s="46" t="str">
        <f t="shared" si="0"/>
        <v>Vyplň cenu ve sloupci E</v>
      </c>
    </row>
    <row r="14" spans="1:6" ht="15.75" thickBot="1">
      <c r="A14" s="12"/>
      <c r="B14" s="12"/>
      <c r="C14" s="12"/>
      <c r="D14" s="23"/>
      <c r="E14" s="24" t="s">
        <v>14</v>
      </c>
      <c r="F14" s="25">
        <f>SUM(F7:F13)</f>
        <v>0</v>
      </c>
    </row>
    <row r="15" ht="15">
      <c r="D15" s="12"/>
    </row>
    <row r="16" spans="1:6" ht="15">
      <c r="A16" s="88" t="s">
        <v>15</v>
      </c>
      <c r="B16" s="88"/>
      <c r="C16" s="43"/>
      <c r="D16" s="44"/>
      <c r="E16" s="45"/>
      <c r="F16" s="45"/>
    </row>
    <row r="17" spans="1:6" ht="24.75" customHeight="1">
      <c r="A17" s="85" t="s">
        <v>16</v>
      </c>
      <c r="B17" s="86"/>
      <c r="C17" s="60"/>
      <c r="D17" s="84"/>
      <c r="E17" s="89"/>
      <c r="F17" s="89"/>
    </row>
    <row r="18" spans="1:6" ht="24.75" customHeight="1">
      <c r="A18" s="81" t="s">
        <v>17</v>
      </c>
      <c r="B18" s="82"/>
      <c r="C18" s="69"/>
      <c r="D18" s="83"/>
      <c r="E18" s="83"/>
      <c r="F18" s="84"/>
    </row>
    <row r="19" spans="1:6" ht="24.75" customHeight="1">
      <c r="A19" s="85" t="s">
        <v>18</v>
      </c>
      <c r="B19" s="86"/>
      <c r="C19" s="71"/>
      <c r="D19" s="83"/>
      <c r="E19" s="83"/>
      <c r="F19" s="84"/>
    </row>
  </sheetData>
  <sheetProtection password="CF45" sheet="1"/>
  <protectedRanges>
    <protectedRange sqref="E7:E13" name="Oblast1"/>
  </protectedRanges>
  <mergeCells count="8">
    <mergeCell ref="A18:B18"/>
    <mergeCell ref="D18:F18"/>
    <mergeCell ref="A19:B19"/>
    <mergeCell ref="D19:F19"/>
    <mergeCell ref="A2:E2"/>
    <mergeCell ref="A16:B16"/>
    <mergeCell ref="A17:B17"/>
    <mergeCell ref="D17:F17"/>
  </mergeCells>
  <conditionalFormatting sqref="E7:E13">
    <cfRule type="cellIs" priority="1" dxfId="0" operator="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2014-12-04T09:20:35Z</cp:lastPrinted>
  <dcterms:created xsi:type="dcterms:W3CDTF">2006-09-16T00:00:00Z</dcterms:created>
  <dcterms:modified xsi:type="dcterms:W3CDTF">2016-01-25T13:12:25Z</dcterms:modified>
  <cp:category/>
  <cp:version/>
  <cp:contentType/>
  <cp:contentStatus/>
</cp:coreProperties>
</file>