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<sst xmlns="http://schemas.openxmlformats.org/spreadsheetml/2006/main" count="88" uniqueCount="72">
  <si>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KS</t>
  </si>
  <si>
    <t>Číslo artiklu</t>
  </si>
  <si>
    <t>Příloha č. 1 - Technická specifikace a ceník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</si>
  <si>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</si>
  <si>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</si>
  <si>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</si>
  <si>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</si>
  <si>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</si>
  <si>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</si>
  <si>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</si>
  <si>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</si>
  <si>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</si>
  <si>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</si>
  <si>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>514613005500</t>
  </si>
  <si>
    <t>/094-014024-00000</t>
  </si>
  <si>
    <t>514900015100</t>
  </si>
  <si>
    <t>HORAK SVAR.MT451WL PC2X*4M</t>
  </si>
  <si>
    <t>/094-500120-20704</t>
  </si>
  <si>
    <t>860002017400</t>
  </si>
  <si>
    <t>860002017500</t>
  </si>
  <si>
    <t>/094-014223-00500</t>
  </si>
  <si>
    <t>860002018800</t>
  </si>
  <si>
    <t>860002018900</t>
  </si>
  <si>
    <t>860012113800</t>
  </si>
  <si>
    <t>SD</t>
  </si>
  <si>
    <t>860012113900</t>
  </si>
  <si>
    <t>860012157200</t>
  </si>
  <si>
    <t>/092-002848-00012</t>
  </si>
  <si>
    <t>860014044700</t>
  </si>
  <si>
    <t>MEZIKUS M8</t>
  </si>
  <si>
    <t>/094-013109-00002</t>
  </si>
  <si>
    <t>860019027900</t>
  </si>
  <si>
    <t>ROZPTYLOVAC PLYNU</t>
  </si>
  <si>
    <t>860022034700</t>
  </si>
  <si>
    <t>/094-013106-00001</t>
  </si>
  <si>
    <t>860022045200</t>
  </si>
  <si>
    <t>PRUVLAK M8 1MM          </t>
  </si>
  <si>
    <t>/094-014222-00000</t>
  </si>
  <si>
    <t>860022045300</t>
  </si>
  <si>
    <t>PRUVLAK M8 1.2 MM</t>
  </si>
  <si>
    <t>/094-013113-00000</t>
  </si>
  <si>
    <t>Veřejná zakázka malého rozsahu: Dodávky náhradních dílů k svařovací technice EWM</t>
  </si>
  <si>
    <t>PRUVLAK M8 0.8 MM</t>
  </si>
  <si>
    <t>BOWDEN 0.8 – 1.0MM/4M</t>
  </si>
  <si>
    <t>/094-013075-00500</t>
  </si>
  <si>
    <t>BOWDEN 1.2 – 1.6MM/4M</t>
  </si>
  <si>
    <t>BOWDEN  0.8 – 1.0MM/5M</t>
  </si>
  <si>
    <t>/094-014221-00500</t>
  </si>
  <si>
    <t>BOWDEN 1.2 – 1.6MM/5M</t>
  </si>
  <si>
    <t>/094-014224-00500</t>
  </si>
  <si>
    <t>KLADKA HNACI N1:FE4R 1,0/0.04 INCH BLUE</t>
  </si>
  <si>
    <t>/092-002770-00010</t>
  </si>
  <si>
    <t>KLADKA HNACI N1:FE4R 1,2/0,045 INCH RED</t>
  </si>
  <si>
    <t>/092-002770-00012</t>
  </si>
  <si>
    <t>KLADKA HNACÍ FUEL 4R 1.2/0.045 INCH RED/ORANGE</t>
  </si>
  <si>
    <t>/094-013096-00003</t>
  </si>
  <si>
    <t>HUBICE 71MM D=15MM</t>
  </si>
  <si>
    <t>245111008500   </t>
  </si>
  <si>
    <t>860022035000 </t>
  </si>
  <si>
    <t>Celková nabídková cena v Kč bez DPH</t>
  </si>
  <si>
    <t>HUBICE 71mm D=18mm</t>
  </si>
  <si>
    <t>HUBICE 71mm D=13mm </t>
  </si>
  <si>
    <t>PRUVLAK M9 1.2MM    </t>
  </si>
  <si>
    <t>KLADKA HNACI N1:FE4R 0,8/0.03 INCH WHITE</t>
  </si>
  <si>
    <t>/094-013107-00001</t>
  </si>
  <si>
    <t>/094-013105-00001</t>
  </si>
  <si>
    <t>/094-013531-00000</t>
  </si>
  <si>
    <t>/092-002770-00008</t>
  </si>
  <si>
    <t>/094-000530-00000</t>
  </si>
  <si>
    <t>L</t>
  </si>
  <si>
    <t>CHLADÍCÍ KAPALINA KF 23E−10,  (-10 °C),  Balení 10L</t>
  </si>
  <si>
    <t>Rámcová smlouva č. 62/2017/V/5/3/ŘÚNAK-127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</si>
</sst>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4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4" fontId="0" fillId="35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9" xfId="0" applyNumberFormat="1" applyFont="1" applyBorder="1" applyAlignment="1" applyProtection="1">
      <alignment horizontal="center"/>
      <protection hidden="1"/>
    </xf>
    <xf numFmtId="4" fontId="0" fillId="35" borderId="19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1" fontId="0" fillId="0" borderId="18" xfId="0" applyNumberFormat="1" applyFont="1" applyFill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" fontId="0" fillId="0" borderId="20" xfId="0" applyNumberFormat="1" applyFont="1" applyFill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1" xfId="0" applyNumberFormat="1" applyFont="1" applyBorder="1" applyAlignment="1" applyProtection="1">
      <alignment horizontal="center"/>
      <protection hidden="1"/>
    </xf>
    <xf numFmtId="4" fontId="0" fillId="35" borderId="2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49" fontId="7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5" borderId="24" xfId="0" applyFont="1" applyFill="1" applyBorder="1" applyAlignment="1" applyProtection="1">
      <alignment horizontal="center" vertical="center"/>
      <protection hidden="1"/>
    </xf>
    <xf numFmtId="0" fontId="8" fillId="35" borderId="25" xfId="0" applyFont="1" applyFill="1" applyBorder="1" applyAlignment="1" applyProtection="1">
      <alignment horizontal="center" vertical="center"/>
      <protection hidden="1"/>
    </xf>
    <xf numFmtId="0" fontId="8" fillId="35" borderId="26" xfId="0" applyFont="1" applyFill="1" applyBorder="1" applyAlignment="1" applyProtection="1">
      <alignment horizontal="center" vertical="center"/>
      <protection hidden="1"/>
    </xf>
    <xf numFmtId="49" fontId="7" fillId="0" borderId="27" xfId="0" applyNumberFormat="1" applyFont="1" applyFill="1" applyBorder="1" applyAlignment="1" applyProtection="1">
      <alignment horizontal="left" wrapText="1"/>
      <protection hidden="1"/>
    </xf>
    <xf numFmtId="49" fontId="7" fillId="0" borderId="28" xfId="0" applyNumberFormat="1" applyFont="1" applyFill="1" applyBorder="1" applyAlignment="1" applyProtection="1">
      <alignment horizontal="left" wrapText="1"/>
      <protection hidden="1"/>
    </xf>
    <xf numFmtId="49" fontId="6" fillId="0" borderId="29" xfId="0" applyNumberFormat="1" applyFont="1" applyFill="1" applyBorder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left"/>
      <protection hidden="1"/>
    </xf>
    <xf numFmtId="0" fontId="8" fillId="35" borderId="17" xfId="0" applyFont="1" applyFill="1" applyBorder="1" applyAlignment="1" applyProtection="1">
      <alignment horizontal="center" vertical="center"/>
      <protection hidden="1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left"/>
      <protection hidden="1"/>
    </xf>
    <xf numFmtId="49" fontId="7" fillId="0" borderId="19" xfId="0" applyNumberFormat="1" applyFont="1" applyFill="1" applyBorder="1" applyAlignment="1" applyProtection="1">
      <alignment horizontal="left"/>
      <protection hidden="1"/>
    </xf>
    <xf numFmtId="0" fontId="8" fillId="35" borderId="30" xfId="0" applyFont="1" applyFill="1" applyBorder="1" applyAlignment="1" applyProtection="1">
      <alignment horizontal="center" vertical="center"/>
      <protection hidden="1"/>
    </xf>
    <xf numFmtId="0" fontId="8" fillId="35" borderId="31" xfId="0" applyFont="1" applyFill="1" applyBorder="1" applyAlignment="1" applyProtection="1">
      <alignment horizontal="center" vertical="center"/>
      <protection hidden="1"/>
    </xf>
    <xf numFmtId="0" fontId="8" fillId="35" borderId="32" xfId="0" applyFont="1" applyFill="1" applyBorder="1" applyAlignment="1" applyProtection="1">
      <alignment horizontal="center" vertical="center"/>
      <protection hidden="1"/>
    </xf>
    <xf numFmtId="0" fontId="4" fillId="33" borderId="33" xfId="0" applyFont="1" applyFill="1" applyBorder="1" applyAlignment="1" applyProtection="1">
      <alignment horizontal="center"/>
      <protection hidden="1"/>
    </xf>
    <xf numFmtId="0" fontId="4" fillId="33" borderId="34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4.57421875" style="8" customWidth="1"/>
    <col min="2" max="2" width="49.00390625" style="8" customWidth="1"/>
    <col min="3" max="3" width="18.28125" style="8" customWidth="1"/>
    <col min="4" max="4" width="10.00390625" style="8" customWidth="1"/>
    <col min="5" max="5" width="19.00390625" style="8" customWidth="1"/>
    <col min="6" max="6" width="18.8515625" style="8" customWidth="1"/>
    <col min="7" max="7" width="25.7109375" style="8" customWidth="1"/>
    <col min="8" max="16384" width="9.140625" style="8" customWidth="1"/>
  </cols>
  <sheetData>
    <row r="1" spans="1:7" ht="12.75">
      <c r="A1" s="6"/>
      <c r="B1" s="6"/>
      <c r="C1" s="7"/>
      <c r="D1" s="7"/>
      <c r="E1" s="7"/>
      <c r="F1" s="7"/>
      <c r="G1" s="7"/>
    </row>
    <row r="2" spans="1:7" ht="15">
      <c r="A2" s="54" t="s">
        <v>41</v>
      </c>
      <c r="B2" s="54"/>
      <c r="C2" s="54"/>
      <c r="D2" s="54"/>
      <c r="E2" s="54"/>
      <c r="F2" s="7"/>
      <c r="G2" s="7"/>
    </row>
    <row r="3" spans="1:7" ht="15">
      <c r="A3" s="9" t="s">
        <v>71</v>
      </c>
      <c r="B3" s="10"/>
      <c r="C3" s="10"/>
      <c r="D3" s="10"/>
      <c r="E3" s="10"/>
      <c r="F3" s="7"/>
      <c r="G3" s="7"/>
    </row>
    <row r="4" spans="1:7" ht="15">
      <c r="A4" s="9" t="s">
        <v>2</v>
      </c>
      <c r="B4" s="11"/>
      <c r="C4" s="12"/>
      <c r="D4" s="12"/>
      <c r="E4" s="12"/>
      <c r="F4" s="7"/>
      <c r="G4" s="7"/>
    </row>
    <row r="5" spans="1:7" ht="13.5" thickBot="1">
      <c r="A5" s="6"/>
      <c r="B5" s="6"/>
      <c r="C5" s="7"/>
      <c r="D5" s="7"/>
      <c r="E5" s="7"/>
      <c r="F5" s="7"/>
      <c r="G5" s="7"/>
    </row>
    <row r="6" spans="1:7" ht="45.75" customHeight="1" thickBot="1">
      <c r="A6" s="13" t="s">
        <v>1</v>
      </c>
      <c r="B6" s="13" t="s">
        <v>3</v>
      </c>
      <c r="C6" s="14" t="s">
        <v>4</v>
      </c>
      <c r="D6" s="13" t="s">
        <v>5</v>
      </c>
      <c r="E6" s="13" t="s">
        <v>6</v>
      </c>
      <c r="F6" s="15" t="s">
        <v>7</v>
      </c>
      <c r="G6" s="15" t="s">
        <v>8</v>
      </c>
    </row>
    <row r="7" spans="1:14" ht="12.75">
      <c r="A7" s="16" t="s">
        <v>13</v>
      </c>
      <c r="B7" s="17" t="s">
        <v>42</v>
      </c>
      <c r="C7" s="18" t="s">
        <v>14</v>
      </c>
      <c r="D7" s="19" t="s">
        <v>0</v>
      </c>
      <c r="E7" s="20">
        <v>1000</v>
      </c>
      <c r="F7" s="21"/>
      <c r="G7" s="2" t="str">
        <f>IF(F7="","Vyplňte sloupec F",E7*F7)</f>
        <v>Vyplňte sloupec F</v>
      </c>
      <c r="H7" s="22"/>
      <c r="I7" s="22"/>
      <c r="J7" s="22"/>
      <c r="K7" s="22"/>
      <c r="L7" s="22"/>
      <c r="M7" s="22"/>
      <c r="N7" s="22"/>
    </row>
    <row r="8" spans="1:14" ht="12.75">
      <c r="A8" s="23" t="s">
        <v>15</v>
      </c>
      <c r="B8" s="24" t="s">
        <v>16</v>
      </c>
      <c r="C8" s="25" t="s">
        <v>17</v>
      </c>
      <c r="D8" s="26" t="s">
        <v>0</v>
      </c>
      <c r="E8" s="27">
        <v>5</v>
      </c>
      <c r="F8" s="28"/>
      <c r="G8" s="3" t="str">
        <f aca="true" t="shared" si="0" ref="G8:G25">IF(F8="","Vyplňte sloupec F",E8*F8)</f>
        <v>Vyplňte sloupec F</v>
      </c>
      <c r="H8" s="22"/>
      <c r="I8" s="22"/>
      <c r="J8" s="22"/>
      <c r="K8" s="22"/>
      <c r="L8" s="22"/>
      <c r="M8" s="22"/>
      <c r="N8" s="22"/>
    </row>
    <row r="9" spans="1:14" ht="12.75">
      <c r="A9" s="23" t="s">
        <v>18</v>
      </c>
      <c r="B9" s="24" t="s">
        <v>43</v>
      </c>
      <c r="C9" s="24" t="s">
        <v>44</v>
      </c>
      <c r="D9" s="26" t="s">
        <v>0</v>
      </c>
      <c r="E9" s="27">
        <v>250</v>
      </c>
      <c r="F9" s="28"/>
      <c r="G9" s="3" t="str">
        <f t="shared" si="0"/>
        <v>Vyplňte sloupec F</v>
      </c>
      <c r="H9" s="22"/>
      <c r="I9" s="22"/>
      <c r="J9" s="22"/>
      <c r="K9" s="22"/>
      <c r="L9" s="22"/>
      <c r="M9" s="22"/>
      <c r="N9" s="22"/>
    </row>
    <row r="10" spans="1:14" ht="12.75">
      <c r="A10" s="23" t="s">
        <v>19</v>
      </c>
      <c r="B10" s="24" t="s">
        <v>45</v>
      </c>
      <c r="C10" s="24" t="s">
        <v>20</v>
      </c>
      <c r="D10" s="26" t="s">
        <v>0</v>
      </c>
      <c r="E10" s="27">
        <v>250</v>
      </c>
      <c r="F10" s="28"/>
      <c r="G10" s="3" t="str">
        <f t="shared" si="0"/>
        <v>Vyplňte sloupec F</v>
      </c>
      <c r="H10" s="22"/>
      <c r="I10" s="22"/>
      <c r="J10" s="22"/>
      <c r="K10" s="22"/>
      <c r="L10" s="22"/>
      <c r="M10" s="22"/>
      <c r="N10" s="22"/>
    </row>
    <row r="11" spans="1:14" ht="12.75">
      <c r="A11" s="23" t="s">
        <v>21</v>
      </c>
      <c r="B11" s="24" t="s">
        <v>46</v>
      </c>
      <c r="C11" s="24" t="s">
        <v>47</v>
      </c>
      <c r="D11" s="26" t="s">
        <v>0</v>
      </c>
      <c r="E11" s="27">
        <v>20</v>
      </c>
      <c r="F11" s="28"/>
      <c r="G11" s="3" t="str">
        <f t="shared" si="0"/>
        <v>Vyplňte sloupec F</v>
      </c>
      <c r="H11" s="22"/>
      <c r="I11" s="22"/>
      <c r="J11" s="22"/>
      <c r="K11" s="22"/>
      <c r="L11" s="22"/>
      <c r="M11" s="22"/>
      <c r="N11" s="22"/>
    </row>
    <row r="12" spans="1:14" ht="12.75">
      <c r="A12" s="23" t="s">
        <v>22</v>
      </c>
      <c r="B12" s="24" t="s">
        <v>48</v>
      </c>
      <c r="C12" s="24" t="s">
        <v>49</v>
      </c>
      <c r="D12" s="26" t="s">
        <v>0</v>
      </c>
      <c r="E12" s="27">
        <v>70</v>
      </c>
      <c r="F12" s="28"/>
      <c r="G12" s="3" t="str">
        <f t="shared" si="0"/>
        <v>Vyplňte sloupec F</v>
      </c>
      <c r="H12" s="22"/>
      <c r="I12" s="22"/>
      <c r="J12" s="22"/>
      <c r="K12" s="22"/>
      <c r="L12" s="22"/>
      <c r="M12" s="22"/>
      <c r="N12" s="22"/>
    </row>
    <row r="13" spans="1:14" ht="12.75">
      <c r="A13" s="23" t="s">
        <v>23</v>
      </c>
      <c r="B13" s="24" t="s">
        <v>50</v>
      </c>
      <c r="C13" s="24" t="s">
        <v>51</v>
      </c>
      <c r="D13" s="29" t="s">
        <v>24</v>
      </c>
      <c r="E13" s="27">
        <v>10</v>
      </c>
      <c r="F13" s="28"/>
      <c r="G13" s="3" t="str">
        <f t="shared" si="0"/>
        <v>Vyplňte sloupec F</v>
      </c>
      <c r="H13" s="22"/>
      <c r="I13" s="22"/>
      <c r="J13" s="22"/>
      <c r="K13" s="22"/>
      <c r="L13" s="22"/>
      <c r="M13" s="22"/>
      <c r="N13" s="22"/>
    </row>
    <row r="14" spans="1:14" ht="12.75">
      <c r="A14" s="23" t="s">
        <v>25</v>
      </c>
      <c r="B14" s="24" t="s">
        <v>52</v>
      </c>
      <c r="C14" s="24" t="s">
        <v>53</v>
      </c>
      <c r="D14" s="26" t="s">
        <v>24</v>
      </c>
      <c r="E14" s="27">
        <v>10</v>
      </c>
      <c r="F14" s="28"/>
      <c r="G14" s="3" t="str">
        <f t="shared" si="0"/>
        <v>Vyplňte sloupec F</v>
      </c>
      <c r="H14" s="22"/>
      <c r="I14" s="22"/>
      <c r="J14" s="22"/>
      <c r="K14" s="22"/>
      <c r="L14" s="22"/>
      <c r="M14" s="22"/>
      <c r="N14" s="22"/>
    </row>
    <row r="15" spans="1:14" ht="12.75">
      <c r="A15" s="23" t="s">
        <v>26</v>
      </c>
      <c r="B15" s="24" t="s">
        <v>54</v>
      </c>
      <c r="C15" s="25" t="s">
        <v>27</v>
      </c>
      <c r="D15" s="26" t="s">
        <v>24</v>
      </c>
      <c r="E15" s="27">
        <v>10</v>
      </c>
      <c r="F15" s="28"/>
      <c r="G15" s="3" t="str">
        <f t="shared" si="0"/>
        <v>Vyplňte sloupec F</v>
      </c>
      <c r="H15" s="22"/>
      <c r="I15" s="22"/>
      <c r="J15" s="22"/>
      <c r="K15" s="22"/>
      <c r="L15" s="22"/>
      <c r="M15" s="22"/>
      <c r="N15" s="22"/>
    </row>
    <row r="16" spans="1:14" ht="12.75">
      <c r="A16" s="23" t="s">
        <v>28</v>
      </c>
      <c r="B16" s="24" t="s">
        <v>29</v>
      </c>
      <c r="C16" s="30" t="s">
        <v>30</v>
      </c>
      <c r="D16" s="26" t="s">
        <v>0</v>
      </c>
      <c r="E16" s="27">
        <v>250</v>
      </c>
      <c r="F16" s="28"/>
      <c r="G16" s="3" t="str">
        <f t="shared" si="0"/>
        <v>Vyplňte sloupec F</v>
      </c>
      <c r="H16" s="22"/>
      <c r="I16" s="22"/>
      <c r="J16" s="22"/>
      <c r="K16" s="22"/>
      <c r="L16" s="22"/>
      <c r="M16" s="22"/>
      <c r="N16" s="22"/>
    </row>
    <row r="17" spans="1:14" ht="12.75">
      <c r="A17" s="23" t="s">
        <v>31</v>
      </c>
      <c r="B17" s="25" t="s">
        <v>32</v>
      </c>
      <c r="C17" s="30" t="s">
        <v>55</v>
      </c>
      <c r="D17" s="26" t="s">
        <v>0</v>
      </c>
      <c r="E17" s="27">
        <v>260</v>
      </c>
      <c r="F17" s="28"/>
      <c r="G17" s="3" t="str">
        <f t="shared" si="0"/>
        <v>Vyplňte sloupec F</v>
      </c>
      <c r="H17" s="22"/>
      <c r="I17" s="22"/>
      <c r="J17" s="22"/>
      <c r="K17" s="22"/>
      <c r="L17" s="22"/>
      <c r="M17" s="22"/>
      <c r="N17" s="22"/>
    </row>
    <row r="18" spans="1:14" ht="12.75">
      <c r="A18" s="23" t="s">
        <v>33</v>
      </c>
      <c r="B18" s="30" t="s">
        <v>56</v>
      </c>
      <c r="C18" s="30" t="s">
        <v>34</v>
      </c>
      <c r="D18" s="26" t="s">
        <v>0</v>
      </c>
      <c r="E18" s="27">
        <v>400</v>
      </c>
      <c r="F18" s="28"/>
      <c r="G18" s="3" t="str">
        <f t="shared" si="0"/>
        <v>Vyplňte sloupec F</v>
      </c>
      <c r="H18" s="22"/>
      <c r="I18" s="22"/>
      <c r="J18" s="22"/>
      <c r="K18" s="22"/>
      <c r="L18" s="22"/>
      <c r="M18" s="22"/>
      <c r="N18" s="22"/>
    </row>
    <row r="19" spans="1:14" ht="12.75">
      <c r="A19" s="23" t="s">
        <v>35</v>
      </c>
      <c r="B19" s="25" t="s">
        <v>36</v>
      </c>
      <c r="C19" s="30" t="s">
        <v>37</v>
      </c>
      <c r="D19" s="26" t="s">
        <v>0</v>
      </c>
      <c r="E19" s="27">
        <v>1200</v>
      </c>
      <c r="F19" s="28"/>
      <c r="G19" s="3" t="str">
        <f t="shared" si="0"/>
        <v>Vyplňte sloupec F</v>
      </c>
      <c r="H19" s="22"/>
      <c r="I19" s="22"/>
      <c r="J19" s="22"/>
      <c r="K19" s="22"/>
      <c r="L19" s="22"/>
      <c r="M19" s="22"/>
      <c r="N19" s="22"/>
    </row>
    <row r="20" spans="1:14" ht="12.75">
      <c r="A20" s="23" t="s">
        <v>38</v>
      </c>
      <c r="B20" s="25" t="s">
        <v>39</v>
      </c>
      <c r="C20" s="30" t="s">
        <v>40</v>
      </c>
      <c r="D20" s="26" t="s">
        <v>0</v>
      </c>
      <c r="E20" s="27">
        <v>500</v>
      </c>
      <c r="F20" s="28"/>
      <c r="G20" s="3" t="str">
        <f t="shared" si="0"/>
        <v>Vyplňte sloupec F</v>
      </c>
      <c r="H20" s="22"/>
      <c r="I20" s="22"/>
      <c r="J20" s="22"/>
      <c r="K20" s="22"/>
      <c r="L20" s="22"/>
      <c r="M20" s="22"/>
      <c r="N20" s="22"/>
    </row>
    <row r="21" spans="1:14" ht="12.75">
      <c r="A21" s="31">
        <v>514900011800</v>
      </c>
      <c r="B21" s="25" t="s">
        <v>60</v>
      </c>
      <c r="C21" s="30" t="s">
        <v>64</v>
      </c>
      <c r="D21" s="26" t="s">
        <v>0</v>
      </c>
      <c r="E21" s="27">
        <v>30</v>
      </c>
      <c r="F21" s="28"/>
      <c r="G21" s="3" t="str">
        <f t="shared" si="0"/>
        <v>Vyplňte sloupec F</v>
      </c>
      <c r="H21" s="22"/>
      <c r="I21" s="22"/>
      <c r="J21" s="22"/>
      <c r="K21" s="22"/>
      <c r="L21" s="22"/>
      <c r="M21" s="22"/>
      <c r="N21" s="22"/>
    </row>
    <row r="22" spans="1:14" ht="12.75">
      <c r="A22" s="31" t="s">
        <v>58</v>
      </c>
      <c r="B22" s="25" t="s">
        <v>61</v>
      </c>
      <c r="C22" s="30" t="s">
        <v>65</v>
      </c>
      <c r="D22" s="32" t="s">
        <v>0</v>
      </c>
      <c r="E22" s="27">
        <v>30</v>
      </c>
      <c r="F22" s="28"/>
      <c r="G22" s="3" t="str">
        <f t="shared" si="0"/>
        <v>Vyplňte sloupec F</v>
      </c>
      <c r="H22" s="22"/>
      <c r="I22" s="22"/>
      <c r="J22" s="22"/>
      <c r="K22" s="22"/>
      <c r="L22" s="22"/>
      <c r="M22" s="22"/>
      <c r="N22" s="22"/>
    </row>
    <row r="23" spans="1:14" ht="12.75">
      <c r="A23" s="31">
        <v>514613005400</v>
      </c>
      <c r="B23" s="25" t="s">
        <v>62</v>
      </c>
      <c r="C23" s="30" t="s">
        <v>66</v>
      </c>
      <c r="D23" s="32" t="s">
        <v>0</v>
      </c>
      <c r="E23" s="27">
        <v>40</v>
      </c>
      <c r="F23" s="28"/>
      <c r="G23" s="3" t="str">
        <f t="shared" si="0"/>
        <v>Vyplňte sloupec F</v>
      </c>
      <c r="H23" s="22"/>
      <c r="I23" s="22"/>
      <c r="J23" s="22"/>
      <c r="K23" s="22"/>
      <c r="L23" s="22"/>
      <c r="M23" s="22"/>
      <c r="N23" s="22"/>
    </row>
    <row r="24" spans="1:14" ht="12.75">
      <c r="A24" s="31">
        <v>414351319800</v>
      </c>
      <c r="B24" s="25" t="s">
        <v>63</v>
      </c>
      <c r="C24" s="30" t="s">
        <v>67</v>
      </c>
      <c r="D24" s="32" t="s">
        <v>24</v>
      </c>
      <c r="E24" s="27">
        <v>10</v>
      </c>
      <c r="F24" s="28"/>
      <c r="G24" s="3" t="str">
        <f t="shared" si="0"/>
        <v>Vyplňte sloupec F</v>
      </c>
      <c r="H24" s="22"/>
      <c r="I24" s="22"/>
      <c r="J24" s="22"/>
      <c r="K24" s="22"/>
      <c r="L24" s="22"/>
      <c r="M24" s="22"/>
      <c r="N24" s="22"/>
    </row>
    <row r="25" spans="1:14" ht="13.5" thickBot="1">
      <c r="A25" s="33" t="s">
        <v>57</v>
      </c>
      <c r="B25" s="34" t="s">
        <v>70</v>
      </c>
      <c r="C25" s="34" t="s">
        <v>68</v>
      </c>
      <c r="D25" s="35" t="s">
        <v>69</v>
      </c>
      <c r="E25" s="36">
        <v>110</v>
      </c>
      <c r="F25" s="37"/>
      <c r="G25" s="4" t="str">
        <f t="shared" si="0"/>
        <v>Vyplňte sloupec F</v>
      </c>
      <c r="H25" s="22"/>
      <c r="I25" s="22"/>
      <c r="J25" s="22"/>
      <c r="K25" s="22"/>
      <c r="L25" s="22"/>
      <c r="M25" s="22"/>
      <c r="N25" s="22"/>
    </row>
    <row r="26" spans="1:14" ht="13.5" thickBot="1">
      <c r="A26" s="38"/>
      <c r="B26" s="39"/>
      <c r="C26" s="40"/>
      <c r="D26" s="62" t="s">
        <v>59</v>
      </c>
      <c r="E26" s="63"/>
      <c r="F26" s="63"/>
      <c r="G26" s="5">
        <f>SUM(G7:G25)</f>
        <v>0</v>
      </c>
      <c r="H26" s="22"/>
      <c r="I26" s="22"/>
      <c r="J26" s="22"/>
      <c r="K26" s="22"/>
      <c r="L26" s="22"/>
      <c r="M26" s="22"/>
      <c r="N26" s="22"/>
    </row>
    <row r="27" spans="1:14" ht="12.75">
      <c r="A27" s="38"/>
      <c r="B27" s="39"/>
      <c r="C27" s="40"/>
      <c r="D27" s="41"/>
      <c r="E27" s="42"/>
      <c r="F27" s="43"/>
      <c r="G27" s="1"/>
      <c r="H27" s="22"/>
      <c r="I27" s="22"/>
      <c r="J27" s="22"/>
      <c r="K27" s="22"/>
      <c r="L27" s="22"/>
      <c r="M27" s="22"/>
      <c r="N27" s="22"/>
    </row>
    <row r="28" spans="1:14" ht="12.75">
      <c r="A28" s="38"/>
      <c r="B28" s="39"/>
      <c r="C28" s="40"/>
      <c r="D28" s="41"/>
      <c r="E28" s="42"/>
      <c r="F28" s="43"/>
      <c r="G28" s="1"/>
      <c r="H28" s="22"/>
      <c r="I28" s="22"/>
      <c r="J28" s="22"/>
      <c r="K28" s="22"/>
      <c r="L28" s="22"/>
      <c r="M28" s="22"/>
      <c r="N28" s="22"/>
    </row>
    <row r="29" spans="1:7" ht="12.75">
      <c r="A29" s="6"/>
      <c r="B29" s="6"/>
      <c r="C29" s="7"/>
      <c r="D29" s="7"/>
      <c r="E29" s="7"/>
      <c r="F29" s="7"/>
      <c r="G29" s="7"/>
    </row>
    <row r="30" spans="1:7" ht="13.5" thickBot="1">
      <c r="A30" s="53" t="s">
        <v>9</v>
      </c>
      <c r="B30" s="53"/>
      <c r="C30" s="44"/>
      <c r="D30" s="45"/>
      <c r="E30" s="45"/>
      <c r="F30" s="7"/>
      <c r="G30" s="7"/>
    </row>
    <row r="31" spans="1:7" ht="21.75" customHeight="1">
      <c r="A31" s="51" t="s">
        <v>10</v>
      </c>
      <c r="B31" s="52"/>
      <c r="C31" s="55"/>
      <c r="D31" s="55"/>
      <c r="E31" s="56"/>
      <c r="F31" s="7"/>
      <c r="G31" s="7"/>
    </row>
    <row r="32" spans="1:7" ht="24" customHeight="1">
      <c r="A32" s="57" t="s">
        <v>11</v>
      </c>
      <c r="B32" s="58"/>
      <c r="C32" s="59"/>
      <c r="D32" s="60"/>
      <c r="E32" s="61"/>
      <c r="F32" s="7"/>
      <c r="G32" s="7"/>
    </row>
    <row r="33" spans="1:7" ht="48" customHeight="1" thickBot="1">
      <c r="A33" s="46" t="s">
        <v>12</v>
      </c>
      <c r="B33" s="47"/>
      <c r="C33" s="48"/>
      <c r="D33" s="49"/>
      <c r="E33" s="50"/>
      <c r="F33" s="7"/>
      <c r="G33" s="7"/>
    </row>
  </sheetData>
  <sheetProtection password="CF55" sheet="1"/>
  <protectedRanges>
    <protectedRange sqref="F7 F7:F25 C31:E33" name="Oblast1"/>
  </protectedRanges>
  <mergeCells count="9">
    <mergeCell ref="A33:B33"/>
    <mergeCell ref="C33:E33"/>
    <mergeCell ref="A31:B31"/>
    <mergeCell ref="A30:B30"/>
    <mergeCell ref="A2:E2"/>
    <mergeCell ref="C31:E31"/>
    <mergeCell ref="A32:B32"/>
    <mergeCell ref="C32:E32"/>
    <mergeCell ref="D26:F26"/>
  </mergeCells>
  <conditionalFormatting sqref="C2">
    <cfRule type="cellIs" priority="5" dxfId="2" operator="equal" stopIfTrue="1">
      <formula>0</formula>
    </cfRule>
  </conditionalFormatting>
  <conditionalFormatting sqref="C7">
    <cfRule type="duplicateValues" priority="1" dxfId="0">
      <formula>AND(COUNTIF($C$7:$C$7,C7)&gt;1,NOT(ISBLANK(C7)))</formula>
    </cfRule>
  </conditionalFormatting>
  <conditionalFormatting sqref="A7:A28">
    <cfRule type="duplicateValues" priority="7" dxfId="0" stopIfTrue="1">
      <formula>AND(COUNTIF($A$7:$A$28,A7)&gt;1,NOT(ISBLANK(A7)))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2017-03-16T13:35:52Z</cp:lastPrinted>
  <dcterms:created xsi:type="dcterms:W3CDTF">2016-01-29T15:08:50Z</dcterms:created>
  <dcterms:modified xsi:type="dcterms:W3CDTF">2017-03-16T13:35:55Z</dcterms:modified>
  <cp:category/>
  <cp:version/>
  <cp:contentType/>
  <cp:contentStatus/>
</cp:coreProperties>
</file>