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<sst xmlns="http://schemas.openxmlformats.org/spreadsheetml/2006/main" count="293" uniqueCount="174">
  <si>
    <t>999221000200N</t>
  </si>
  <si>
    <t>999221000300N</t>
  </si>
  <si>
    <t>999221000400N</t>
  </si>
  <si>
    <t>999221000500N</t>
  </si>
  <si>
    <t>999221000600N</t>
  </si>
  <si>
    <t>999221000700N</t>
  </si>
  <si>
    <t>999221000800N</t>
  </si>
  <si>
    <t>999221000900N</t>
  </si>
  <si>
    <t>999221001000N</t>
  </si>
  <si>
    <t>999221001100N</t>
  </si>
  <si>
    <t>999221001200N</t>
  </si>
  <si>
    <t>999221001300N</t>
  </si>
  <si>
    <t>999221001400N</t>
  </si>
  <si>
    <t>999221001500N</t>
  </si>
  <si>
    <t>999221001600N</t>
  </si>
  <si>
    <t>999221001700N</t>
  </si>
  <si>
    <t>999221001800N</t>
  </si>
  <si>
    <t>999221002100NA</t>
  </si>
  <si>
    <t>999221002200NA</t>
  </si>
  <si>
    <t>999221002300NA</t>
  </si>
  <si>
    <t>999221002400NA</t>
  </si>
  <si>
    <t>999221002500NA</t>
  </si>
  <si>
    <t>999221002600NA</t>
  </si>
  <si>
    <t>999221002700NA</t>
  </si>
  <si>
    <t>999221002800NA</t>
  </si>
  <si>
    <t>999221002900NA</t>
  </si>
  <si>
    <t>999221003000NA</t>
  </si>
  <si>
    <t>999221003100NA</t>
  </si>
  <si>
    <t>999221003200NA</t>
  </si>
  <si>
    <t>999221003300NA</t>
  </si>
  <si>
    <t>999221003400NA</t>
  </si>
  <si>
    <t>999221003500NA</t>
  </si>
  <si>
    <t>999221003600NA</t>
  </si>
  <si>
    <t>999221003700NA</t>
  </si>
  <si>
    <t>999221003800NA</t>
  </si>
  <si>
    <t>999221003900NA</t>
  </si>
  <si>
    <t>999221004000NA</t>
  </si>
  <si>
    <t>999221004100NA</t>
  </si>
  <si>
    <t>999221004200NA</t>
  </si>
  <si>
    <t>999221004300NA</t>
  </si>
  <si>
    <t>999221004400NA</t>
  </si>
  <si>
    <t>999221004500NA</t>
  </si>
  <si>
    <t>999221004700NA</t>
  </si>
  <si>
    <t>999221004800NA</t>
  </si>
  <si>
    <t>999221005400NA</t>
  </si>
  <si>
    <t>999221005500NA</t>
  </si>
  <si>
    <t>BUTEE</t>
  </si>
  <si>
    <t>COFFRE A BATTERIE</t>
  </si>
  <si>
    <t>ENTRETOISE</t>
  </si>
  <si>
    <t>ENTRETOISE SIEGE</t>
  </si>
  <si>
    <t>ENTRETOISE SUSPENSION A*</t>
  </si>
  <si>
    <t>KS</t>
  </si>
  <si>
    <t>Název</t>
  </si>
  <si>
    <t>PARECHOC</t>
  </si>
  <si>
    <t>PLAQUE</t>
  </si>
  <si>
    <t>PLAQUE LATERALE</t>
  </si>
  <si>
    <t>PODBEH LEVY</t>
  </si>
  <si>
    <t>PODBEH PRAVY</t>
  </si>
  <si>
    <t>RENFORT</t>
  </si>
  <si>
    <t>RETAINER PLATE</t>
  </si>
  <si>
    <t>STOP</t>
  </si>
  <si>
    <t>SUPPORT</t>
  </si>
  <si>
    <t>SUPPORT BATTERIE</t>
  </si>
  <si>
    <t>SUPPORT BUTEE BATTERIE</t>
  </si>
  <si>
    <t>SUPPORT CAPOT</t>
  </si>
  <si>
    <t>SUPPORT CAPOT AVANT GAU*</t>
  </si>
  <si>
    <t>SUPPORT CAPOT BATTERIE</t>
  </si>
  <si>
    <t>TOLE LATERALE</t>
  </si>
  <si>
    <t>TRAVERSE</t>
  </si>
  <si>
    <t>Číslo artiklu</t>
  </si>
  <si>
    <t>p.č.</t>
  </si>
  <si>
    <t>Příloha č. 1 - Technická specifikace a ceník + výkresová dokumentace</t>
  </si>
  <si>
    <t>Měrná jednotka</t>
  </si>
  <si>
    <t>Nabídková cena včetně dopravy v Kč bez DPH za měrnou jednotku položky</t>
  </si>
  <si>
    <t xml:space="preserve">Nabídková cena včetně dopravy v Kč bez DPH za celkové předpokládané množství </t>
  </si>
  <si>
    <t>VZMR: Zhotovení a dodání dílů TRACTOR dle výkresové dokumentace</t>
  </si>
  <si>
    <t xml:space="preserve"> Celková nabídková cena v Kč bez DPH</t>
  </si>
  <si>
    <t>Název/jméno zhotovitele:</t>
  </si>
  <si>
    <t>IČ:</t>
  </si>
  <si>
    <t>Razítko a podpis osoby oprávněné jednat jménem či za zhotovitele:</t>
  </si>
  <si>
    <t>Číslo výkresu</t>
  </si>
  <si>
    <t>1 191 400 52 00</t>
  </si>
  <si>
    <t>1 191 400 52 01</t>
  </si>
  <si>
    <t>1 191 401 05 00</t>
  </si>
  <si>
    <t>1 191 401 05 01</t>
  </si>
  <si>
    <t>1 191 401 05 02</t>
  </si>
  <si>
    <t>1 191 401 05 03</t>
  </si>
  <si>
    <t>1 191 401 09 00</t>
  </si>
  <si>
    <t>1 191 401 09 02</t>
  </si>
  <si>
    <t>1 191 401 09 03</t>
  </si>
  <si>
    <t>1 191 401 09 04</t>
  </si>
  <si>
    <t>1 191 401 09 05</t>
  </si>
  <si>
    <t>1 191 401 09 06</t>
  </si>
  <si>
    <t>1 191 401 09 07</t>
  </si>
  <si>
    <t>1 191 401 09 08</t>
  </si>
  <si>
    <t>1 191 401 09 09</t>
  </si>
  <si>
    <t>1 191 401 09 10</t>
  </si>
  <si>
    <t>1 191 401 09 11</t>
  </si>
  <si>
    <t>1 191 401 21 06</t>
  </si>
  <si>
    <t>1 191 401 28 01</t>
  </si>
  <si>
    <t>1 191 401 28 02</t>
  </si>
  <si>
    <t>1 191 401 28 03</t>
  </si>
  <si>
    <t>1 191 401 28 04</t>
  </si>
  <si>
    <t>1 191 401 28 07</t>
  </si>
  <si>
    <t>1 191 401 33 00</t>
  </si>
  <si>
    <t>1 191 401 33 01</t>
  </si>
  <si>
    <t>1 191 401 33 02</t>
  </si>
  <si>
    <t>1 191 401 33 03</t>
  </si>
  <si>
    <t>1 191 401 50 00</t>
  </si>
  <si>
    <t>1 191 401 73 00</t>
  </si>
  <si>
    <t>1 191 401 73 01</t>
  </si>
  <si>
    <t>1 191 401 73 04</t>
  </si>
  <si>
    <t>1 191 401 73 05</t>
  </si>
  <si>
    <t>1 191 401 89 01</t>
  </si>
  <si>
    <t>1 191 422 18 00</t>
  </si>
  <si>
    <t>1 191 422 18 01</t>
  </si>
  <si>
    <t>1 191 422 18 02</t>
  </si>
  <si>
    <t>1 191 422 18 03</t>
  </si>
  <si>
    <t>1 191 422 18 04</t>
  </si>
  <si>
    <t>1 191 423 01 00</t>
  </si>
  <si>
    <t>1 191 423 03 00</t>
  </si>
  <si>
    <t>1 191 401 28 05</t>
  </si>
  <si>
    <t>1 191 401 21 05</t>
  </si>
  <si>
    <t>11914017302/1</t>
  </si>
  <si>
    <t>1 191 401 34 00</t>
  </si>
  <si>
    <t>1 191 401 50 01</t>
  </si>
  <si>
    <t>1 191 401 13 00</t>
  </si>
  <si>
    <t>Rámcová smlouva č. S392/17</t>
  </si>
  <si>
    <t>Předpokládané množství MJ za požadované období</t>
  </si>
  <si>
    <t>Požadované operace</t>
  </si>
  <si>
    <t>řezání laserem, jehlit hrany po pálení 0,5 x 45°; vcetne ojehlení otvoru 0,5x45°, rovnání - rovinnost max. 1 mm / nejdelší rozmer</t>
  </si>
  <si>
    <t>S235 JRC, EN 10051+A1 MORENÝ</t>
  </si>
  <si>
    <t>Materiál</t>
  </si>
  <si>
    <t>řezání laserem, jehlit hrany po pálení 0,5 x 45°; vcetne ojehlení otvoru 0,5x45°, rovnání - rovnat do pravítka , rovinnost max. 0,6 / nejdelší rozmer dílce, ohýbání - dle KD</t>
  </si>
  <si>
    <t>řezání laserem - jehlit hrany po pálení 0,2 x 45°, rovnání - rovnat do pravítka</t>
  </si>
  <si>
    <t>řezání laserem - jehlit hrany po pálení 0,5 x 45°; vcetne ojehlení otvoru 0,5x45°, rovnání - rovnat do pravítka , rovinnost max. 0,6 / nejdelší rozmer dílce</t>
  </si>
  <si>
    <t>řezání laserem - jehlit hrany po pálení 0,5 x 45°; vcetne ojehlení otvoru 0,5x45°, rovnání - rovnat do pravítka, lisování - Ohnout do tvaru a rozmeru viz KD</t>
  </si>
  <si>
    <t>řezání laserem -  jehlit hrany po pálení 0,5 x 45°; vcetne ojehlení otvoru 0,5x45°, rovnání - rovnat do pravítka , rovinnost max. 0,3 / nejdelší rozmer dílce</t>
  </si>
  <si>
    <t>řezání laserem - jehlit hrany po pálení 0,5 x 45°, ohýbání - ohnout do tvaru dle KD</t>
  </si>
  <si>
    <t xml:space="preserve">řezání laserem - jehlit hrany po pálení 0,5 x 45°; vcetne ojehlení otvoru 0,5x45°, rovnání - rovnat do pravítka, ohýbání - ohnout do tvaru dle KD </t>
  </si>
  <si>
    <t>řezání laserem - jehlit hrany po pálení 0,5 x 45°; vcetne ojehlení otvoru 0,5x45°, rovnání - rovnat do pravítka</t>
  </si>
  <si>
    <t>řezání laserem - jehlit hrany po pálení 0,5 x 45°; vcetne ojehlení otvoru 0,5x45°, rovnání - rovnat do pravítka , rovinnost max. 0,3 / nejdelší rozmer dílce, ohýbání - ohnout do tvaru dle KD ; 2 ks / 2 zdvihy</t>
  </si>
  <si>
    <t>řezání laserem - jehlit hrany po pálení 0,5 x 45°; vcetne ojehlení otvoru 0,5x45°, rovnání - rovnat do pravítka, rovinnost max. 1 mm / nejdelší rozmer</t>
  </si>
  <si>
    <t xml:space="preserve">řezání laserem - jehlit hrany po pálení 0,5 x 45°; vcetne ojehlení otvoru 0,5x45°, rovnání -rovnat do pravítka, ohýbání - ohnout do tvaru dle KD </t>
  </si>
  <si>
    <t>řezání laserem -  jehlit hrany po pálení 0,5 x 45°; vcetne ojehlení otvoru 0,5x45°, rovnání - rovnat do pravítka, ohýbání - postupne ohnout do tvaru dle KD 2 ks / 2 zdvihy</t>
  </si>
  <si>
    <t>řezání laserem - jehlit hrany po pálení 0,5 x 45°; vcetne ojehlení otvoru 0,5x45°, rovnání - rovnat do pravítka, rovinnost max. 1 mm / nejdelší rozmer, ohýbání - postupne ohnout do tvaru dle KD, dodržet predevším tolerované rozmery 13 ˦1 ; 165,6 ˦1 ; 188,7 ˦1</t>
  </si>
  <si>
    <t>řezání laserem - jehlit hrany po pálení 0,5 x 45°, rovnání - Díly rovnat do pravítka , rovinnost dle KD</t>
  </si>
  <si>
    <t xml:space="preserve">tryskání - Tryskat tabuli plechu P-20 pred pálením. Povrch po tryskání musí být bez rzi a okují., řezání laserem - pálit na 2x horáky, odstranit výronky, max. podpaly do 0,5 mm, tolerance rozmeru +0,5/-0,5mm., Obroušení pálených HRAN 0,5x45°, odstranit ostré hrany.Oprava zápalu, nápalu: zavarit, zabrousit, Prípadné záseky na hranách zabrousit rucní úhlovou bruskou. tryskat - SA 2 1/2, ofoukat, rovnání - rovnat do pravítka ; rovinnost max. 0,4 / nejdelší rozmer dílce, vrtání - 1: založit do prípravku , upnout 
2: vrtat otvor A 15 dle kót 28 a 232 viz KD, 3: srazit hrany otvoru 0,5 x 45° - 2x </t>
  </si>
  <si>
    <t>řezání laserem - jehlit hrany po pálení 0,5 x 45°, rovnání - rovnat do pravítka, rovinnost max. 1 mm / nejdelší rozmer, ohýbání - postupne ohnout do tvaru dle KD.</t>
  </si>
  <si>
    <t xml:space="preserve">řezání - rezat na délku L = 1000 -10 mm ( 1 : 50 ), otrepy po rezu ojehlit, soustružení - 1: z tyce L = 1000 (1:50) postupne soustružit tvar dílce dle KD
2: zrovnat celo
3: soustružit prumer 20 -0,1  do hloubky 6 mm
4: soustružit úkos 2 x 45°
5: vrtat otvor A 6,9 pro závit M8x1,25 do hloubky min. 20 mm
6: srazit hranu otvoru 0,7 x 45°
7: rezat závit M8x1,25
8: upíchnout dílec dle kóty 18 s ojehlením vnejších hran po obvodu
9: srazit hranu na otvoru z upichované strany 
10: kontrola funkcnosti závitových otvoru                Kontrolovat rozmery dle KD </t>
  </si>
  <si>
    <t>řezání - rezat na délku L = 77 +2 mm ( 1:1), otřeby obrousit, tryskání - Narezané díly tryskat v koši, soustružení - 1: S prepínáním zhotovit tvar dle KD a NC programu pro c.v. s prídavkem pro broušení 
pro A 66 +0 - 0,08 2: hrany ojehlit 3: kontrolovat rozmery dle KD a NC programu se zamerením na tolerované rozmery a prídavkem pro broušení. Kontrola kritického rozmeru. broušení - 1: dílec upnout
2: brousit vnitrní A 66 +0 -0,08 do hloubky 70 mm dle KD , drsnost povrchu max. Rz 16 3: kontrola kritického rozmeru.</t>
  </si>
  <si>
    <t>řezání - 1: rezat na délku L = 500 -10 mm ( 1 : 30 ) 2: otrepy po rezu ojehlit,                                                                   soustružení - 1: z tyce L = 500 (1:30) postupne soustružit tvar dílce dle KD
2: zarovnat celo
3: soustružit A 20 -0,1 do dhloubky 6 mm
4: soustružit úkos 2 x 45°
5: vrtat otvor A 8,7 pro závit M10x1,5 do hloubky min. 18 mm
6: srazit hranu otvoru 0,7 x 45°
7: rezat závit M10x1,5
8: upíchnout dílec dle kóty 12 s ojehlením vnejších hran po obvodu
9: srazit hranu na otvoru z upichované strany 
10: kontrola funkcnosti závitových otvoru</t>
  </si>
  <si>
    <t>řezání - 1: rezat na délku L = 44 +1 mm ( 1 : 1 ) 2: otrepy po rezu ojehlit,   soustružení - 1: upnout
2: zarovnat celo
3: srazit hranu 1x45° 
4: prepnout zarovnat celo dle kóty 42,5 
5: vrtat otvor A 6,9 pro závit M8x1,25 v celé délce dílce
6: srazit vnejší hranu a hranu otvoru 1 x 45°
7: rezat závit M8x1,25 v celé délce
8: srazit hranu na otvoru z upichované strany 
9: kontrola funkcnosti závitového otvoru</t>
  </si>
  <si>
    <t>řezání laserem - jehlit hrany po pálení 0,5 x 45°; vcetne ojehlení otvoru 0,5x45°, rovnání - ohnout do tvaru dle kót viz KD</t>
  </si>
  <si>
    <t>řezání laserem -  jehlit hrany po pálení 0,5 x 45°; vcetne ojehlení otvoru 0,5x45°, rovnání - rovnat do pravítka , rovinnost max. 0,6 / nejdelší rozmer dílce</t>
  </si>
  <si>
    <t>řezání laserem - jehlit hrany po pálení 0,5 x 45°; vcetne ojehlení otvoru 0,5x45°, rovnání - rovnat do pravítka , rovinnost max. 0,8 / nejdelší rozmer dílce, ohýbání - ohnout do tvaru dle KD</t>
  </si>
  <si>
    <t>řezání laserem - jehlit hrany po pálení 0,5 x 45°; vcetne ojehlení otvoru 0,5x45°, rovnání - rovnat do pravítka , rovinnost max. 0,8 / nejdelší rozmer dílce</t>
  </si>
  <si>
    <t xml:space="preserve">řezání laserem - jehlit hrany po pálení 0,5 x 45°; vcetne ojehlení otvoru 0,2x45°, rovnání - rovnat do pravítka, ohýbání - postupne ohnout do tvaru dle KD </t>
  </si>
  <si>
    <t xml:space="preserve">řezání laserem - jehlit hrany po pálení 0,5 x 45°; vcetne ojehlení otvoru 0,5x45°, rovnání - rovnat dle pravítka, rovinnost max. 1 mm / nejdelší rozmer, ohýbání - postupne ohnout do tvaru dle KD, vrtání - 1: predpálené otvory prevrtat na A 6,9 - 2x
2: srazit hrany otvoru 0,6x45° - 4x
3: rezat závit M8 - 2x 
4: Kontrola rozmeru a funkcnosti závitu viz KD </t>
  </si>
  <si>
    <t>řezání laserem - jehlit hrany po pálení 0,5 x 45°; vcetne ojehlení otvoru 0,5x45°, rovnání - rovnat do pravítka, ohýbání - ohnout do tvaru dle KD, dodržet rozmer 70mm!!!</t>
  </si>
  <si>
    <t>tryskání - Tryskat tabuli plechu P-20 pred pálením. Povrch po tryskání musí být bez rzi a okují, pálit - pálit na 2x horáky, odstranit výronky, max. podpaly do 0,5 mm, tolerance rozmeru +0,5/-0,5mm., pálit laser - 1: Obroušení pálených HRAN 0,5x45°, odstranit ostré hrany.
2: Oprava zápalu, nápalu: zavarit, zabrousit
3: Prípadné záseky na hranách zabrousit rucní úhlovou bruskou rovnání - rovnat do pravítka ; rovinnost max. 0,4 / nejdelší rozmer dílce, kontrola rovinnosti a rozmeru dle KD</t>
  </si>
  <si>
    <t xml:space="preserve">tryskání - Tryskat jednu stranu plechu pred pálením., řezání laserem - odstranit výronky, kontrolovat podpaly, TA pálení pro 2 ks horáku !!!, Řezání laser - Ojehlit ostré hrany 0.5x45°, vyronky po pálení odstranit.
Osekat veškeré opaly po pálení. Brousit hrany a plochy po pálení - odstanit okuje a nerovnosti po pálení. Brousit tak, aby nebyly otoepy. Kontrolovat vzhled po osekaní opalu a zabroušení . 
OPRAVA ZAPALU, ZAVARIT, ZABROUSIT , 1: tryskat - SA 2 1/2 2: ofoukat; rovnání - rovnat do pravítka ; rovinnost max. 0,4 / nejdelší rozmer dílce </t>
  </si>
  <si>
    <t>řezání laserem - jehlit hrany po pálení 0,5 x 45°; vcetne ojehlení otvoru 0,5x45°, rovnání - rovnat do pravítka, rovinnost max. 1 mm / nejdelší rozmer, ohýbání - 1: postupne ohnout do tvaru dle KD .
2: dodržet predevším toler. rozmery 165,6˦1; 214,1˦1</t>
  </si>
  <si>
    <t>řezání laserem - jehlit hrany po pálení 0,5 x 45°; vcetne ojehlení otvoru 0,5x45°, rovnání - rovnat do pravítka, rovinnost max. 1 mm / nejdelší rozmer, ohýbání - 1: postupne ohnout R3 do tvaru dle KD , s predehnutím a následným dohnutím
celkem 5 zdvihu / díl 
2: kontrola rozmeru dle KD,
upravit tolerované rozmery 125 ±1 ; 123 ±1 ; 201 
3: to vše dle KD sestavy cv. 1 191 401 73 02</t>
  </si>
  <si>
    <t>řezání laserem - jehlit hrany po pálení 0,5 x 45° vcetne otvoru, rovnání - rovnat do pravítka , rovinnost max. 0,6 / nejdelší rozmer dílce</t>
  </si>
  <si>
    <t>řezání laserem - ojehlit , zámečnické práce - rovnat prípadné deformace, v prípade výskytu ostrin odjehlit 0,1x45°</t>
  </si>
  <si>
    <t>S235JR+N/EN10029-S</t>
  </si>
  <si>
    <t xml:space="preserve"> S355J2+N/EN10029-S </t>
  </si>
  <si>
    <t>S235JRC+C+N/EN10278 H11</t>
  </si>
  <si>
    <t xml:space="preserve">S235JR+N/EN10060   </t>
  </si>
  <si>
    <t xml:space="preserve"> S235JRC+C+N/EN10278 H11</t>
  </si>
  <si>
    <t>S235JR+C/EN10278/h11</t>
  </si>
  <si>
    <t xml:space="preserve">S355J2+N/EN10029-S </t>
  </si>
  <si>
    <t>řezání laserem - jehlit hrany po pálení 0,5 x 45°; vcetne ojehlení otvoru 0,5x45°, rovnání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</si>
</sst>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  <numFmt numFmtId="180" formatCode="##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Microsoft Sans Serif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1" fontId="2" fillId="0" borderId="0" xfId="48" applyNumberFormat="1" applyFont="1" applyFill="1" applyAlignment="1">
      <alignment horizontal="left"/>
      <protection/>
    </xf>
    <xf numFmtId="1" fontId="3" fillId="0" borderId="0" xfId="48" applyNumberFormat="1" applyFont="1" applyFill="1" applyAlignment="1">
      <alignment horizontal="left"/>
      <protection/>
    </xf>
    <xf numFmtId="1" fontId="3" fillId="0" borderId="0" xfId="48" applyNumberFormat="1" applyFont="1" applyFill="1" applyAlignment="1">
      <alignment horizontal="center"/>
      <protection/>
    </xf>
    <xf numFmtId="0" fontId="0" fillId="0" borderId="0" xfId="0" applyAlignment="1">
      <alignment/>
    </xf>
    <xf numFmtId="0" fontId="4" fillId="0" borderId="0" xfId="48" applyFont="1" applyAlignment="1">
      <alignment horizontal="center"/>
      <protection/>
    </xf>
    <xf numFmtId="0" fontId="5" fillId="0" borderId="0" xfId="48" applyFont="1" applyAlignment="1">
      <alignment horizontal="center"/>
      <protection/>
    </xf>
    <xf numFmtId="0" fontId="6" fillId="0" borderId="0" xfId="48" applyFont="1" applyFill="1" applyAlignment="1">
      <alignment horizontal="center"/>
      <protection/>
    </xf>
    <xf numFmtId="0" fontId="6" fillId="0" borderId="0" xfId="48" applyFont="1" applyFill="1">
      <alignment/>
      <protection/>
    </xf>
    <xf numFmtId="0" fontId="7" fillId="0" borderId="0" xfId="48" applyFont="1" applyFill="1">
      <alignment/>
      <protection/>
    </xf>
    <xf numFmtId="0" fontId="7" fillId="0" borderId="0" xfId="48" applyFont="1" applyFill="1" applyAlignment="1">
      <alignment horizontal="center"/>
      <protection/>
    </xf>
    <xf numFmtId="0" fontId="8" fillId="33" borderId="10" xfId="47" applyNumberFormat="1" applyFont="1" applyFill="1" applyBorder="1" applyAlignment="1">
      <alignment horizontal="center" vertical="center" wrapText="1"/>
      <protection/>
    </xf>
    <xf numFmtId="0" fontId="8" fillId="33" borderId="11" xfId="47" applyNumberFormat="1" applyFont="1" applyFill="1" applyBorder="1" applyAlignment="1">
      <alignment horizontal="center" vertical="center" wrapText="1"/>
      <protection/>
    </xf>
    <xf numFmtId="0" fontId="8" fillId="33" borderId="12" xfId="47" applyNumberFormat="1" applyFont="1" applyFill="1" applyBorder="1" applyAlignment="1">
      <alignment horizontal="center" vertical="center" wrapText="1"/>
      <protection/>
    </xf>
    <xf numFmtId="4" fontId="1" fillId="34" borderId="13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4" fontId="0" fillId="35" borderId="14" xfId="0" applyNumberFormat="1" applyFont="1" applyFill="1" applyBorder="1" applyAlignment="1">
      <alignment horizontal="center" vertical="center"/>
    </xf>
    <xf numFmtId="4" fontId="0" fillId="0" borderId="21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4" fontId="0" fillId="35" borderId="16" xfId="0" applyNumberFormat="1" applyFont="1" applyFill="1" applyBorder="1" applyAlignment="1">
      <alignment horizontal="center" vertical="center"/>
    </xf>
    <xf numFmtId="4" fontId="0" fillId="0" borderId="22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4" fontId="0" fillId="35" borderId="19" xfId="0" applyNumberFormat="1" applyFont="1" applyFill="1" applyBorder="1" applyAlignment="1">
      <alignment horizontal="center" vertical="center"/>
    </xf>
    <xf numFmtId="4" fontId="0" fillId="0" borderId="23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49" fontId="9" fillId="0" borderId="27" xfId="48" applyNumberFormat="1" applyFont="1" applyFill="1" applyBorder="1" applyAlignment="1">
      <alignment horizontal="left" vertical="center" wrapText="1"/>
      <protection/>
    </xf>
    <xf numFmtId="49" fontId="9" fillId="0" borderId="28" xfId="48" applyNumberFormat="1" applyFont="1" applyFill="1" applyBorder="1" applyAlignment="1">
      <alignment horizontal="left" vertical="center" wrapText="1"/>
      <protection/>
    </xf>
    <xf numFmtId="0" fontId="10" fillId="35" borderId="28" xfId="48" applyFont="1" applyFill="1" applyBorder="1" applyAlignment="1">
      <alignment horizontal="center" vertical="center"/>
      <protection/>
    </xf>
    <xf numFmtId="0" fontId="0" fillId="35" borderId="29" xfId="0" applyFill="1" applyBorder="1" applyAlignment="1">
      <alignment horizontal="center" vertical="center"/>
    </xf>
    <xf numFmtId="49" fontId="9" fillId="0" borderId="17" xfId="48" applyNumberFormat="1" applyFont="1" applyFill="1" applyBorder="1" applyAlignment="1">
      <alignment horizontal="left" vertical="center"/>
      <protection/>
    </xf>
    <xf numFmtId="49" fontId="9" fillId="0" borderId="16" xfId="48" applyNumberFormat="1" applyFont="1" applyFill="1" applyBorder="1" applyAlignment="1">
      <alignment horizontal="left" vertical="center"/>
      <protection/>
    </xf>
    <xf numFmtId="0" fontId="10" fillId="35" borderId="16" xfId="48" applyFont="1" applyFill="1" applyBorder="1" applyAlignment="1">
      <alignment horizontal="center" vertical="center"/>
      <protection/>
    </xf>
    <xf numFmtId="0" fontId="0" fillId="35" borderId="22" xfId="0" applyFill="1" applyBorder="1" applyAlignment="1">
      <alignment horizontal="center" vertical="center"/>
    </xf>
    <xf numFmtId="49" fontId="9" fillId="0" borderId="18" xfId="48" applyNumberFormat="1" applyFont="1" applyFill="1" applyBorder="1" applyAlignment="1">
      <alignment horizontal="left" vertical="center" wrapText="1"/>
      <protection/>
    </xf>
    <xf numFmtId="49" fontId="9" fillId="0" borderId="19" xfId="48" applyNumberFormat="1" applyFont="1" applyFill="1" applyBorder="1" applyAlignment="1">
      <alignment horizontal="left" vertical="center" wrapText="1"/>
      <protection/>
    </xf>
    <xf numFmtId="0" fontId="10" fillId="35" borderId="19" xfId="48" applyFont="1" applyFill="1" applyBorder="1" applyAlignment="1">
      <alignment horizontal="center" vertical="top"/>
      <protection/>
    </xf>
    <xf numFmtId="0" fontId="0" fillId="35" borderId="23" xfId="0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Normální 8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104775</xdr:rowOff>
    </xdr:from>
    <xdr:to>
      <xdr:col>9</xdr:col>
      <xdr:colOff>1390650</xdr:colOff>
      <xdr:row>4</xdr:row>
      <xdr:rowOff>180975</xdr:rowOff>
    </xdr:to>
    <xdr:pic>
      <xdr:nvPicPr>
        <xdr:cNvPr id="1" name="Obrázek 3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13020675" y="266700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6.00390625" style="0" customWidth="1"/>
    <col min="2" max="2" width="17.28125" style="0" customWidth="1"/>
    <col min="3" max="3" width="28.57421875" style="0" customWidth="1"/>
    <col min="4" max="4" width="15.140625" style="0" customWidth="1"/>
    <col min="5" max="5" width="53.421875" style="0" customWidth="1"/>
    <col min="6" max="6" width="26.140625" style="0" customWidth="1"/>
    <col min="7" max="7" width="7.8515625" style="0" customWidth="1"/>
    <col min="8" max="8" width="17.140625" style="0" customWidth="1"/>
    <col min="9" max="9" width="23.140625" style="0" customWidth="1"/>
    <col min="10" max="10" width="21.7109375" style="0" customWidth="1"/>
  </cols>
  <sheetData>
    <row r="2" spans="1:10" ht="15.75">
      <c r="A2" s="1" t="s">
        <v>75</v>
      </c>
      <c r="B2" s="1"/>
      <c r="C2" s="1"/>
      <c r="D2" s="2"/>
      <c r="E2" s="2"/>
      <c r="F2" s="2"/>
      <c r="G2" s="2"/>
      <c r="H2" s="3"/>
      <c r="I2" s="4"/>
      <c r="J2" s="4"/>
    </row>
    <row r="3" spans="1:10" ht="15.75">
      <c r="A3" s="1" t="s">
        <v>127</v>
      </c>
      <c r="B3" s="5"/>
      <c r="C3" s="5"/>
      <c r="D3" s="6"/>
      <c r="E3" s="6"/>
      <c r="F3" s="6"/>
      <c r="G3" s="6"/>
      <c r="H3" s="6"/>
      <c r="I3" s="4"/>
      <c r="J3" s="4"/>
    </row>
    <row r="4" spans="1:10" ht="15.75">
      <c r="A4" s="1" t="s">
        <v>71</v>
      </c>
      <c r="B4" s="7"/>
      <c r="C4" s="8"/>
      <c r="D4" s="9"/>
      <c r="E4" s="9"/>
      <c r="F4" s="9"/>
      <c r="G4" s="9"/>
      <c r="H4" s="10"/>
      <c r="I4" s="4"/>
      <c r="J4" s="4"/>
    </row>
    <row r="5" spans="1:10" ht="15">
      <c r="A5" s="2"/>
      <c r="B5" s="10"/>
      <c r="C5" s="9"/>
      <c r="D5" s="9"/>
      <c r="E5" s="9"/>
      <c r="F5" s="9"/>
      <c r="G5" s="9"/>
      <c r="H5" s="10"/>
      <c r="I5" s="4"/>
      <c r="J5" s="4"/>
    </row>
    <row r="6" ht="13.5" thickBot="1"/>
    <row r="7" spans="1:10" ht="42.75" thickBot="1">
      <c r="A7" s="13" t="s">
        <v>70</v>
      </c>
      <c r="B7" s="11" t="s">
        <v>69</v>
      </c>
      <c r="C7" s="11" t="s">
        <v>52</v>
      </c>
      <c r="D7" s="11" t="s">
        <v>80</v>
      </c>
      <c r="E7" s="11" t="s">
        <v>129</v>
      </c>
      <c r="F7" s="11" t="s">
        <v>132</v>
      </c>
      <c r="G7" s="11" t="s">
        <v>72</v>
      </c>
      <c r="H7" s="11" t="s">
        <v>128</v>
      </c>
      <c r="I7" s="11" t="s">
        <v>73</v>
      </c>
      <c r="J7" s="12" t="s">
        <v>74</v>
      </c>
    </row>
    <row r="8" spans="1:10" ht="42" customHeight="1">
      <c r="A8" s="17">
        <v>1</v>
      </c>
      <c r="B8" s="18" t="s">
        <v>0</v>
      </c>
      <c r="C8" s="19" t="s">
        <v>57</v>
      </c>
      <c r="D8" s="20" t="s">
        <v>81</v>
      </c>
      <c r="E8" s="16" t="s">
        <v>130</v>
      </c>
      <c r="F8" s="15" t="s">
        <v>131</v>
      </c>
      <c r="G8" s="29" t="s">
        <v>51</v>
      </c>
      <c r="H8" s="30">
        <v>100</v>
      </c>
      <c r="I8" s="31"/>
      <c r="J8" s="32">
        <f>H8*I8</f>
        <v>0</v>
      </c>
    </row>
    <row r="9" spans="1:10" ht="43.5" customHeight="1">
      <c r="A9" s="21">
        <v>2</v>
      </c>
      <c r="B9" s="20" t="s">
        <v>1</v>
      </c>
      <c r="C9" s="22" t="s">
        <v>56</v>
      </c>
      <c r="D9" s="20" t="s">
        <v>82</v>
      </c>
      <c r="E9" s="16" t="s">
        <v>130</v>
      </c>
      <c r="F9" s="15" t="s">
        <v>131</v>
      </c>
      <c r="G9" s="33" t="s">
        <v>51</v>
      </c>
      <c r="H9" s="34">
        <v>100</v>
      </c>
      <c r="I9" s="35"/>
      <c r="J9" s="36">
        <f aca="true" t="shared" si="0" ref="J9:J53">H9*I9</f>
        <v>0</v>
      </c>
    </row>
    <row r="10" spans="1:10" ht="38.25">
      <c r="A10" s="21">
        <v>3</v>
      </c>
      <c r="B10" s="20" t="s">
        <v>2</v>
      </c>
      <c r="C10" s="22" t="s">
        <v>54</v>
      </c>
      <c r="D10" s="20" t="s">
        <v>83</v>
      </c>
      <c r="E10" s="16" t="s">
        <v>133</v>
      </c>
      <c r="F10" s="15" t="s">
        <v>131</v>
      </c>
      <c r="G10" s="33" t="s">
        <v>51</v>
      </c>
      <c r="H10" s="34">
        <v>100</v>
      </c>
      <c r="I10" s="35"/>
      <c r="J10" s="36">
        <f t="shared" si="0"/>
        <v>0</v>
      </c>
    </row>
    <row r="11" spans="1:10" ht="25.5">
      <c r="A11" s="21">
        <v>4</v>
      </c>
      <c r="B11" s="20" t="s">
        <v>3</v>
      </c>
      <c r="C11" s="22" t="s">
        <v>54</v>
      </c>
      <c r="D11" s="20" t="s">
        <v>84</v>
      </c>
      <c r="E11" s="16" t="s">
        <v>134</v>
      </c>
      <c r="F11" s="15" t="s">
        <v>131</v>
      </c>
      <c r="G11" s="33" t="s">
        <v>51</v>
      </c>
      <c r="H11" s="34">
        <v>200</v>
      </c>
      <c r="I11" s="35"/>
      <c r="J11" s="36">
        <f t="shared" si="0"/>
        <v>0</v>
      </c>
    </row>
    <row r="12" spans="1:10" ht="38.25">
      <c r="A12" s="21">
        <v>5</v>
      </c>
      <c r="B12" s="20" t="s">
        <v>4</v>
      </c>
      <c r="C12" s="22" t="s">
        <v>54</v>
      </c>
      <c r="D12" s="20" t="s">
        <v>85</v>
      </c>
      <c r="E12" s="16" t="s">
        <v>135</v>
      </c>
      <c r="F12" s="15" t="s">
        <v>131</v>
      </c>
      <c r="G12" s="33" t="s">
        <v>51</v>
      </c>
      <c r="H12" s="34">
        <v>100</v>
      </c>
      <c r="I12" s="35"/>
      <c r="J12" s="36">
        <f t="shared" si="0"/>
        <v>0</v>
      </c>
    </row>
    <row r="13" spans="1:10" ht="25.5">
      <c r="A13" s="21">
        <v>6</v>
      </c>
      <c r="B13" s="20" t="s">
        <v>5</v>
      </c>
      <c r="C13" s="22" t="s">
        <v>54</v>
      </c>
      <c r="D13" s="20" t="s">
        <v>86</v>
      </c>
      <c r="E13" s="16" t="s">
        <v>134</v>
      </c>
      <c r="F13" s="15" t="s">
        <v>131</v>
      </c>
      <c r="G13" s="33" t="s">
        <v>51</v>
      </c>
      <c r="H13" s="34">
        <v>100</v>
      </c>
      <c r="I13" s="35"/>
      <c r="J13" s="36">
        <f t="shared" si="0"/>
        <v>0</v>
      </c>
    </row>
    <row r="14" spans="1:10" ht="38.25">
      <c r="A14" s="21">
        <v>7</v>
      </c>
      <c r="B14" s="20" t="s">
        <v>6</v>
      </c>
      <c r="C14" s="22" t="s">
        <v>61</v>
      </c>
      <c r="D14" s="20" t="s">
        <v>87</v>
      </c>
      <c r="E14" s="16" t="s">
        <v>136</v>
      </c>
      <c r="F14" s="15" t="s">
        <v>131</v>
      </c>
      <c r="G14" s="33" t="s">
        <v>51</v>
      </c>
      <c r="H14" s="34">
        <v>100</v>
      </c>
      <c r="I14" s="35"/>
      <c r="J14" s="36">
        <f t="shared" si="0"/>
        <v>0</v>
      </c>
    </row>
    <row r="15" spans="1:10" ht="40.5" customHeight="1">
      <c r="A15" s="21">
        <v>8</v>
      </c>
      <c r="B15" s="20" t="s">
        <v>7</v>
      </c>
      <c r="C15" s="22" t="s">
        <v>61</v>
      </c>
      <c r="D15" s="20" t="s">
        <v>88</v>
      </c>
      <c r="E15" s="16" t="s">
        <v>137</v>
      </c>
      <c r="F15" s="15" t="s">
        <v>131</v>
      </c>
      <c r="G15" s="33" t="s">
        <v>51</v>
      </c>
      <c r="H15" s="34">
        <v>100</v>
      </c>
      <c r="I15" s="35"/>
      <c r="J15" s="36">
        <f t="shared" si="0"/>
        <v>0</v>
      </c>
    </row>
    <row r="16" spans="1:10" ht="25.5">
      <c r="A16" s="21">
        <v>9</v>
      </c>
      <c r="B16" s="20" t="s">
        <v>8</v>
      </c>
      <c r="C16" s="22" t="s">
        <v>61</v>
      </c>
      <c r="D16" s="20" t="s">
        <v>89</v>
      </c>
      <c r="E16" s="16" t="s">
        <v>138</v>
      </c>
      <c r="F16" s="15" t="s">
        <v>131</v>
      </c>
      <c r="G16" s="33" t="s">
        <v>51</v>
      </c>
      <c r="H16" s="34">
        <v>100</v>
      </c>
      <c r="I16" s="35"/>
      <c r="J16" s="36">
        <f t="shared" si="0"/>
        <v>0</v>
      </c>
    </row>
    <row r="17" spans="1:10" ht="38.25">
      <c r="A17" s="21">
        <v>10</v>
      </c>
      <c r="B17" s="20" t="s">
        <v>9</v>
      </c>
      <c r="C17" s="22" t="s">
        <v>61</v>
      </c>
      <c r="D17" s="20" t="s">
        <v>90</v>
      </c>
      <c r="E17" s="16" t="s">
        <v>139</v>
      </c>
      <c r="F17" s="15" t="s">
        <v>131</v>
      </c>
      <c r="G17" s="33" t="s">
        <v>51</v>
      </c>
      <c r="H17" s="34">
        <v>100</v>
      </c>
      <c r="I17" s="35"/>
      <c r="J17" s="36">
        <f t="shared" si="0"/>
        <v>0</v>
      </c>
    </row>
    <row r="18" spans="1:10" ht="25.5">
      <c r="A18" s="21">
        <v>11</v>
      </c>
      <c r="B18" s="20" t="s">
        <v>10</v>
      </c>
      <c r="C18" s="22" t="s">
        <v>61</v>
      </c>
      <c r="D18" s="20" t="s">
        <v>91</v>
      </c>
      <c r="E18" s="16" t="s">
        <v>140</v>
      </c>
      <c r="F18" s="15" t="s">
        <v>131</v>
      </c>
      <c r="G18" s="33" t="s">
        <v>51</v>
      </c>
      <c r="H18" s="34">
        <v>100</v>
      </c>
      <c r="I18" s="35"/>
      <c r="J18" s="36">
        <f t="shared" si="0"/>
        <v>0</v>
      </c>
    </row>
    <row r="19" spans="1:10" ht="25.5">
      <c r="A19" s="21">
        <v>12</v>
      </c>
      <c r="B19" s="20" t="s">
        <v>11</v>
      </c>
      <c r="C19" s="22" t="s">
        <v>61</v>
      </c>
      <c r="D19" s="20" t="s">
        <v>92</v>
      </c>
      <c r="E19" s="16" t="s">
        <v>140</v>
      </c>
      <c r="F19" s="15" t="s">
        <v>131</v>
      </c>
      <c r="G19" s="33" t="s">
        <v>51</v>
      </c>
      <c r="H19" s="34">
        <v>100</v>
      </c>
      <c r="I19" s="35"/>
      <c r="J19" s="36">
        <f t="shared" si="0"/>
        <v>0</v>
      </c>
    </row>
    <row r="20" spans="1:10" ht="51">
      <c r="A20" s="21">
        <v>13</v>
      </c>
      <c r="B20" s="20" t="s">
        <v>12</v>
      </c>
      <c r="C20" s="22" t="s">
        <v>61</v>
      </c>
      <c r="D20" s="20" t="s">
        <v>93</v>
      </c>
      <c r="E20" s="16" t="s">
        <v>141</v>
      </c>
      <c r="F20" s="15" t="s">
        <v>131</v>
      </c>
      <c r="G20" s="33" t="s">
        <v>51</v>
      </c>
      <c r="H20" s="34">
        <v>200</v>
      </c>
      <c r="I20" s="35"/>
      <c r="J20" s="36">
        <f t="shared" si="0"/>
        <v>0</v>
      </c>
    </row>
    <row r="21" spans="1:10" ht="38.25">
      <c r="A21" s="21">
        <v>14</v>
      </c>
      <c r="B21" s="20" t="s">
        <v>13</v>
      </c>
      <c r="C21" s="22" t="s">
        <v>61</v>
      </c>
      <c r="D21" s="20" t="s">
        <v>94</v>
      </c>
      <c r="E21" s="16" t="s">
        <v>142</v>
      </c>
      <c r="F21" s="15" t="s">
        <v>131</v>
      </c>
      <c r="G21" s="33" t="s">
        <v>51</v>
      </c>
      <c r="H21" s="34">
        <v>100</v>
      </c>
      <c r="I21" s="35"/>
      <c r="J21" s="36">
        <f t="shared" si="0"/>
        <v>0</v>
      </c>
    </row>
    <row r="22" spans="1:10" ht="38.25">
      <c r="A22" s="21">
        <v>15</v>
      </c>
      <c r="B22" s="20" t="s">
        <v>14</v>
      </c>
      <c r="C22" s="22" t="s">
        <v>61</v>
      </c>
      <c r="D22" s="20" t="s">
        <v>95</v>
      </c>
      <c r="E22" s="16" t="s">
        <v>142</v>
      </c>
      <c r="F22" s="15" t="s">
        <v>131</v>
      </c>
      <c r="G22" s="33" t="s">
        <v>51</v>
      </c>
      <c r="H22" s="34">
        <v>100</v>
      </c>
      <c r="I22" s="35"/>
      <c r="J22" s="36">
        <f t="shared" si="0"/>
        <v>0</v>
      </c>
    </row>
    <row r="23" spans="1:10" ht="38.25">
      <c r="A23" s="21">
        <v>16</v>
      </c>
      <c r="B23" s="20" t="s">
        <v>15</v>
      </c>
      <c r="C23" s="22" t="s">
        <v>61</v>
      </c>
      <c r="D23" s="20" t="s">
        <v>96</v>
      </c>
      <c r="E23" s="16" t="s">
        <v>143</v>
      </c>
      <c r="F23" s="15" t="s">
        <v>131</v>
      </c>
      <c r="G23" s="33" t="s">
        <v>51</v>
      </c>
      <c r="H23" s="34">
        <v>100</v>
      </c>
      <c r="I23" s="35"/>
      <c r="J23" s="36">
        <f t="shared" si="0"/>
        <v>0</v>
      </c>
    </row>
    <row r="24" spans="1:10" ht="38.25">
      <c r="A24" s="21">
        <v>17</v>
      </c>
      <c r="B24" s="20" t="s">
        <v>16</v>
      </c>
      <c r="C24" s="22" t="s">
        <v>61</v>
      </c>
      <c r="D24" s="20" t="s">
        <v>97</v>
      </c>
      <c r="E24" s="16" t="s">
        <v>144</v>
      </c>
      <c r="F24" s="15" t="s">
        <v>131</v>
      </c>
      <c r="G24" s="33" t="s">
        <v>51</v>
      </c>
      <c r="H24" s="34">
        <v>100</v>
      </c>
      <c r="I24" s="35"/>
      <c r="J24" s="36">
        <f t="shared" si="0"/>
        <v>0</v>
      </c>
    </row>
    <row r="25" spans="1:10" ht="67.5" customHeight="1">
      <c r="A25" s="21">
        <v>18</v>
      </c>
      <c r="B25" s="20" t="s">
        <v>17</v>
      </c>
      <c r="C25" s="22" t="s">
        <v>67</v>
      </c>
      <c r="D25" s="23" t="s">
        <v>98</v>
      </c>
      <c r="E25" s="16" t="s">
        <v>145</v>
      </c>
      <c r="F25" s="15" t="s">
        <v>131</v>
      </c>
      <c r="G25" s="33" t="s">
        <v>51</v>
      </c>
      <c r="H25" s="34">
        <v>100</v>
      </c>
      <c r="I25" s="35"/>
      <c r="J25" s="36">
        <f t="shared" si="0"/>
        <v>0</v>
      </c>
    </row>
    <row r="26" spans="1:10" ht="25.5">
      <c r="A26" s="21">
        <v>19</v>
      </c>
      <c r="B26" s="20" t="s">
        <v>18</v>
      </c>
      <c r="C26" s="22" t="s">
        <v>58</v>
      </c>
      <c r="D26" s="23" t="s">
        <v>99</v>
      </c>
      <c r="E26" s="16" t="s">
        <v>146</v>
      </c>
      <c r="F26" s="15" t="s">
        <v>131</v>
      </c>
      <c r="G26" s="33" t="s">
        <v>51</v>
      </c>
      <c r="H26" s="34">
        <v>200</v>
      </c>
      <c r="I26" s="35"/>
      <c r="J26" s="36">
        <f t="shared" si="0"/>
        <v>0</v>
      </c>
    </row>
    <row r="27" spans="1:10" ht="140.25">
      <c r="A27" s="21">
        <v>20</v>
      </c>
      <c r="B27" s="20" t="s">
        <v>19</v>
      </c>
      <c r="C27" s="22" t="s">
        <v>58</v>
      </c>
      <c r="D27" s="23" t="s">
        <v>100</v>
      </c>
      <c r="E27" s="24" t="s">
        <v>161</v>
      </c>
      <c r="F27" s="57" t="s">
        <v>166</v>
      </c>
      <c r="G27" s="33" t="s">
        <v>51</v>
      </c>
      <c r="H27" s="34">
        <v>100</v>
      </c>
      <c r="I27" s="35"/>
      <c r="J27" s="36">
        <f t="shared" si="0"/>
        <v>0</v>
      </c>
    </row>
    <row r="28" spans="1:10" ht="140.25">
      <c r="A28" s="21">
        <v>21</v>
      </c>
      <c r="B28" s="20" t="s">
        <v>20</v>
      </c>
      <c r="C28" s="22" t="s">
        <v>58</v>
      </c>
      <c r="D28" s="23" t="s">
        <v>101</v>
      </c>
      <c r="E28" s="24" t="s">
        <v>147</v>
      </c>
      <c r="F28" s="57" t="s">
        <v>167</v>
      </c>
      <c r="G28" s="33" t="s">
        <v>51</v>
      </c>
      <c r="H28" s="34">
        <v>100</v>
      </c>
      <c r="I28" s="35"/>
      <c r="J28" s="36">
        <f t="shared" si="0"/>
        <v>0</v>
      </c>
    </row>
    <row r="29" spans="1:10" ht="42" customHeight="1">
      <c r="A29" s="21">
        <v>22</v>
      </c>
      <c r="B29" s="20" t="s">
        <v>21</v>
      </c>
      <c r="C29" s="22" t="s">
        <v>58</v>
      </c>
      <c r="D29" s="23" t="s">
        <v>102</v>
      </c>
      <c r="E29" s="16" t="s">
        <v>148</v>
      </c>
      <c r="F29" s="15" t="s">
        <v>131</v>
      </c>
      <c r="G29" s="33" t="s">
        <v>51</v>
      </c>
      <c r="H29" s="34">
        <v>100</v>
      </c>
      <c r="I29" s="35"/>
      <c r="J29" s="36">
        <f t="shared" si="0"/>
        <v>0</v>
      </c>
    </row>
    <row r="30" spans="1:10" ht="42" customHeight="1">
      <c r="A30" s="21">
        <v>23</v>
      </c>
      <c r="B30" s="20" t="s">
        <v>22</v>
      </c>
      <c r="C30" s="22" t="s">
        <v>58</v>
      </c>
      <c r="D30" s="23" t="s">
        <v>103</v>
      </c>
      <c r="E30" s="16" t="s">
        <v>148</v>
      </c>
      <c r="F30" s="15" t="s">
        <v>131</v>
      </c>
      <c r="G30" s="33" t="s">
        <v>51</v>
      </c>
      <c r="H30" s="34">
        <v>100</v>
      </c>
      <c r="I30" s="35"/>
      <c r="J30" s="36">
        <f t="shared" si="0"/>
        <v>0</v>
      </c>
    </row>
    <row r="31" spans="1:10" ht="178.5">
      <c r="A31" s="21">
        <v>24</v>
      </c>
      <c r="B31" s="20" t="s">
        <v>23</v>
      </c>
      <c r="C31" s="22" t="s">
        <v>49</v>
      </c>
      <c r="D31" s="23" t="s">
        <v>104</v>
      </c>
      <c r="E31" s="24" t="s">
        <v>149</v>
      </c>
      <c r="F31" s="15" t="s">
        <v>168</v>
      </c>
      <c r="G31" s="33" t="s">
        <v>51</v>
      </c>
      <c r="H31" s="34">
        <v>100</v>
      </c>
      <c r="I31" s="35"/>
      <c r="J31" s="36">
        <f t="shared" si="0"/>
        <v>0</v>
      </c>
    </row>
    <row r="32" spans="1:10" ht="135" customHeight="1">
      <c r="A32" s="21">
        <v>25</v>
      </c>
      <c r="B32" s="20" t="s">
        <v>24</v>
      </c>
      <c r="C32" s="22" t="s">
        <v>50</v>
      </c>
      <c r="D32" s="23" t="s">
        <v>105</v>
      </c>
      <c r="E32" s="24" t="s">
        <v>150</v>
      </c>
      <c r="F32" s="15" t="s">
        <v>169</v>
      </c>
      <c r="G32" s="33" t="s">
        <v>51</v>
      </c>
      <c r="H32" s="34">
        <v>100</v>
      </c>
      <c r="I32" s="35"/>
      <c r="J32" s="36">
        <f t="shared" si="0"/>
        <v>0</v>
      </c>
    </row>
    <row r="33" spans="1:10" ht="187.5" customHeight="1">
      <c r="A33" s="21">
        <v>26</v>
      </c>
      <c r="B33" s="20" t="s">
        <v>25</v>
      </c>
      <c r="C33" s="22" t="s">
        <v>48</v>
      </c>
      <c r="D33" s="23" t="s">
        <v>106</v>
      </c>
      <c r="E33" s="24" t="s">
        <v>151</v>
      </c>
      <c r="F33" s="57" t="s">
        <v>170</v>
      </c>
      <c r="G33" s="33" t="s">
        <v>51</v>
      </c>
      <c r="H33" s="34">
        <v>100</v>
      </c>
      <c r="I33" s="35"/>
      <c r="J33" s="36">
        <f t="shared" si="0"/>
        <v>0</v>
      </c>
    </row>
    <row r="34" spans="1:10" ht="127.5">
      <c r="A34" s="21">
        <v>27</v>
      </c>
      <c r="B34" s="20" t="s">
        <v>26</v>
      </c>
      <c r="C34" s="22" t="s">
        <v>48</v>
      </c>
      <c r="D34" s="23" t="s">
        <v>107</v>
      </c>
      <c r="E34" s="24" t="s">
        <v>152</v>
      </c>
      <c r="F34" s="57" t="s">
        <v>171</v>
      </c>
      <c r="G34" s="33" t="s">
        <v>51</v>
      </c>
      <c r="H34" s="34">
        <v>100</v>
      </c>
      <c r="I34" s="35"/>
      <c r="J34" s="36">
        <f t="shared" si="0"/>
        <v>0</v>
      </c>
    </row>
    <row r="35" spans="1:10" ht="30.75" customHeight="1">
      <c r="A35" s="21">
        <v>28</v>
      </c>
      <c r="B35" s="20" t="s">
        <v>27</v>
      </c>
      <c r="C35" s="22" t="s">
        <v>46</v>
      </c>
      <c r="D35" s="23" t="s">
        <v>108</v>
      </c>
      <c r="E35" s="16" t="s">
        <v>153</v>
      </c>
      <c r="F35" s="15" t="s">
        <v>131</v>
      </c>
      <c r="G35" s="33" t="s">
        <v>51</v>
      </c>
      <c r="H35" s="34">
        <v>100</v>
      </c>
      <c r="I35" s="35"/>
      <c r="J35" s="36">
        <f t="shared" si="0"/>
        <v>0</v>
      </c>
    </row>
    <row r="36" spans="1:10" ht="38.25">
      <c r="A36" s="21">
        <v>29</v>
      </c>
      <c r="B36" s="22" t="s">
        <v>28</v>
      </c>
      <c r="C36" s="22" t="s">
        <v>68</v>
      </c>
      <c r="D36" s="23" t="s">
        <v>109</v>
      </c>
      <c r="E36" s="16" t="s">
        <v>142</v>
      </c>
      <c r="F36" s="15" t="s">
        <v>131</v>
      </c>
      <c r="G36" s="33" t="s">
        <v>51</v>
      </c>
      <c r="H36" s="34">
        <v>100</v>
      </c>
      <c r="I36" s="35"/>
      <c r="J36" s="36">
        <f t="shared" si="0"/>
        <v>0</v>
      </c>
    </row>
    <row r="37" spans="1:10" ht="38.25">
      <c r="A37" s="21">
        <v>30</v>
      </c>
      <c r="B37" s="20" t="s">
        <v>29</v>
      </c>
      <c r="C37" s="22" t="s">
        <v>68</v>
      </c>
      <c r="D37" s="23" t="s">
        <v>110</v>
      </c>
      <c r="E37" s="16" t="s">
        <v>142</v>
      </c>
      <c r="F37" s="15" t="s">
        <v>131</v>
      </c>
      <c r="G37" s="33" t="s">
        <v>51</v>
      </c>
      <c r="H37" s="34">
        <v>100</v>
      </c>
      <c r="I37" s="35"/>
      <c r="J37" s="36">
        <f t="shared" si="0"/>
        <v>0</v>
      </c>
    </row>
    <row r="38" spans="1:10" ht="38.25">
      <c r="A38" s="21">
        <v>31</v>
      </c>
      <c r="B38" s="20" t="s">
        <v>30</v>
      </c>
      <c r="C38" s="22" t="s">
        <v>68</v>
      </c>
      <c r="D38" s="23" t="s">
        <v>111</v>
      </c>
      <c r="E38" s="16" t="s">
        <v>154</v>
      </c>
      <c r="F38" s="15" t="s">
        <v>131</v>
      </c>
      <c r="G38" s="33" t="s">
        <v>51</v>
      </c>
      <c r="H38" s="34">
        <v>200</v>
      </c>
      <c r="I38" s="35"/>
      <c r="J38" s="36">
        <f t="shared" si="0"/>
        <v>0</v>
      </c>
    </row>
    <row r="39" spans="1:10" ht="51">
      <c r="A39" s="21">
        <v>32</v>
      </c>
      <c r="B39" s="20" t="s">
        <v>31</v>
      </c>
      <c r="C39" s="22" t="s">
        <v>68</v>
      </c>
      <c r="D39" s="23" t="s">
        <v>112</v>
      </c>
      <c r="E39" s="16" t="s">
        <v>155</v>
      </c>
      <c r="F39" s="15" t="s">
        <v>131</v>
      </c>
      <c r="G39" s="33" t="s">
        <v>51</v>
      </c>
      <c r="H39" s="34">
        <v>100</v>
      </c>
      <c r="I39" s="35"/>
      <c r="J39" s="36">
        <f t="shared" si="0"/>
        <v>0</v>
      </c>
    </row>
    <row r="40" spans="1:10" ht="38.25">
      <c r="A40" s="21">
        <v>33</v>
      </c>
      <c r="B40" s="20" t="s">
        <v>32</v>
      </c>
      <c r="C40" s="22" t="s">
        <v>53</v>
      </c>
      <c r="D40" s="23" t="s">
        <v>113</v>
      </c>
      <c r="E40" s="16" t="s">
        <v>156</v>
      </c>
      <c r="F40" s="15" t="s">
        <v>131</v>
      </c>
      <c r="G40" s="33" t="s">
        <v>51</v>
      </c>
      <c r="H40" s="34">
        <v>100</v>
      </c>
      <c r="I40" s="35"/>
      <c r="J40" s="36">
        <f t="shared" si="0"/>
        <v>0</v>
      </c>
    </row>
    <row r="41" spans="1:10" ht="38.25">
      <c r="A41" s="21">
        <v>34</v>
      </c>
      <c r="B41" s="22" t="s">
        <v>33</v>
      </c>
      <c r="C41" s="22" t="s">
        <v>66</v>
      </c>
      <c r="D41" s="23" t="s">
        <v>114</v>
      </c>
      <c r="E41" s="16" t="s">
        <v>157</v>
      </c>
      <c r="F41" s="15" t="s">
        <v>131</v>
      </c>
      <c r="G41" s="33" t="s">
        <v>51</v>
      </c>
      <c r="H41" s="34">
        <v>100</v>
      </c>
      <c r="I41" s="35"/>
      <c r="J41" s="36">
        <f t="shared" si="0"/>
        <v>0</v>
      </c>
    </row>
    <row r="42" spans="1:10" ht="38.25">
      <c r="A42" s="21">
        <v>35</v>
      </c>
      <c r="B42" s="20" t="s">
        <v>34</v>
      </c>
      <c r="C42" s="22" t="s">
        <v>66</v>
      </c>
      <c r="D42" s="23" t="s">
        <v>115</v>
      </c>
      <c r="E42" s="16" t="s">
        <v>157</v>
      </c>
      <c r="F42" s="15" t="s">
        <v>131</v>
      </c>
      <c r="G42" s="33" t="s">
        <v>51</v>
      </c>
      <c r="H42" s="34">
        <v>100</v>
      </c>
      <c r="I42" s="35"/>
      <c r="J42" s="36">
        <f t="shared" si="0"/>
        <v>0</v>
      </c>
    </row>
    <row r="43" spans="1:10" ht="91.5" customHeight="1">
      <c r="A43" s="21">
        <v>36</v>
      </c>
      <c r="B43" s="20" t="s">
        <v>35</v>
      </c>
      <c r="C43" s="22" t="s">
        <v>63</v>
      </c>
      <c r="D43" s="23" t="s">
        <v>116</v>
      </c>
      <c r="E43" s="16" t="s">
        <v>158</v>
      </c>
      <c r="F43" s="15" t="s">
        <v>131</v>
      </c>
      <c r="G43" s="33" t="s">
        <v>51</v>
      </c>
      <c r="H43" s="34">
        <v>100</v>
      </c>
      <c r="I43" s="35"/>
      <c r="J43" s="36">
        <f t="shared" si="0"/>
        <v>0</v>
      </c>
    </row>
    <row r="44" spans="1:10" ht="38.25">
      <c r="A44" s="21">
        <v>37</v>
      </c>
      <c r="B44" s="20" t="s">
        <v>36</v>
      </c>
      <c r="C44" s="22" t="s">
        <v>65</v>
      </c>
      <c r="D44" s="23" t="s">
        <v>117</v>
      </c>
      <c r="E44" s="16" t="s">
        <v>139</v>
      </c>
      <c r="F44" s="15" t="s">
        <v>131</v>
      </c>
      <c r="G44" s="33" t="s">
        <v>51</v>
      </c>
      <c r="H44" s="34">
        <v>100</v>
      </c>
      <c r="I44" s="35"/>
      <c r="J44" s="36">
        <f t="shared" si="0"/>
        <v>0</v>
      </c>
    </row>
    <row r="45" spans="1:10" ht="38.25">
      <c r="A45" s="21">
        <v>38</v>
      </c>
      <c r="B45" s="20" t="s">
        <v>37</v>
      </c>
      <c r="C45" s="22" t="s">
        <v>64</v>
      </c>
      <c r="D45" s="23" t="s">
        <v>118</v>
      </c>
      <c r="E45" s="16" t="s">
        <v>159</v>
      </c>
      <c r="F45" s="15" t="s">
        <v>131</v>
      </c>
      <c r="G45" s="33" t="s">
        <v>51</v>
      </c>
      <c r="H45" s="34">
        <v>100</v>
      </c>
      <c r="I45" s="35"/>
      <c r="J45" s="36">
        <f t="shared" si="0"/>
        <v>0</v>
      </c>
    </row>
    <row r="46" spans="1:10" ht="38.25">
      <c r="A46" s="21">
        <v>39</v>
      </c>
      <c r="B46" s="22" t="s">
        <v>38</v>
      </c>
      <c r="C46" s="22" t="s">
        <v>62</v>
      </c>
      <c r="D46" s="23" t="s">
        <v>119</v>
      </c>
      <c r="E46" s="16" t="s">
        <v>156</v>
      </c>
      <c r="F46" s="15" t="s">
        <v>131</v>
      </c>
      <c r="G46" s="33" t="s">
        <v>51</v>
      </c>
      <c r="H46" s="34">
        <v>100</v>
      </c>
      <c r="I46" s="35"/>
      <c r="J46" s="36">
        <f t="shared" si="0"/>
        <v>0</v>
      </c>
    </row>
    <row r="47" spans="1:10" ht="38.25">
      <c r="A47" s="21">
        <v>40</v>
      </c>
      <c r="B47" s="20" t="s">
        <v>39</v>
      </c>
      <c r="C47" s="22" t="s">
        <v>47</v>
      </c>
      <c r="D47" s="23" t="s">
        <v>120</v>
      </c>
      <c r="E47" s="16" t="s">
        <v>142</v>
      </c>
      <c r="F47" s="15" t="s">
        <v>131</v>
      </c>
      <c r="G47" s="33" t="s">
        <v>51</v>
      </c>
      <c r="H47" s="34">
        <v>100</v>
      </c>
      <c r="I47" s="35"/>
      <c r="J47" s="36">
        <f t="shared" si="0"/>
        <v>0</v>
      </c>
    </row>
    <row r="48" spans="1:10" ht="114.75">
      <c r="A48" s="21">
        <v>41</v>
      </c>
      <c r="B48" s="20" t="s">
        <v>40</v>
      </c>
      <c r="C48" s="22" t="s">
        <v>58</v>
      </c>
      <c r="D48" s="23" t="s">
        <v>121</v>
      </c>
      <c r="E48" s="16" t="s">
        <v>160</v>
      </c>
      <c r="F48" s="57" t="s">
        <v>172</v>
      </c>
      <c r="G48" s="33" t="s">
        <v>51</v>
      </c>
      <c r="H48" s="34">
        <v>100</v>
      </c>
      <c r="I48" s="35"/>
      <c r="J48" s="36">
        <f t="shared" si="0"/>
        <v>0</v>
      </c>
    </row>
    <row r="49" spans="1:10" ht="63.75">
      <c r="A49" s="21">
        <v>42</v>
      </c>
      <c r="B49" s="20" t="s">
        <v>41</v>
      </c>
      <c r="C49" s="22" t="s">
        <v>67</v>
      </c>
      <c r="D49" s="23" t="s">
        <v>122</v>
      </c>
      <c r="E49" s="16" t="s">
        <v>162</v>
      </c>
      <c r="F49" s="15" t="s">
        <v>131</v>
      </c>
      <c r="G49" s="33" t="s">
        <v>51</v>
      </c>
      <c r="H49" s="34">
        <v>100</v>
      </c>
      <c r="I49" s="35"/>
      <c r="J49" s="36">
        <f t="shared" si="0"/>
        <v>0</v>
      </c>
    </row>
    <row r="50" spans="1:10" ht="102">
      <c r="A50" s="21">
        <v>43</v>
      </c>
      <c r="B50" s="20" t="s">
        <v>42</v>
      </c>
      <c r="C50" s="22" t="s">
        <v>68</v>
      </c>
      <c r="D50" s="23" t="s">
        <v>123</v>
      </c>
      <c r="E50" s="16" t="s">
        <v>163</v>
      </c>
      <c r="F50" s="15" t="s">
        <v>131</v>
      </c>
      <c r="G50" s="33" t="s">
        <v>51</v>
      </c>
      <c r="H50" s="34">
        <v>100</v>
      </c>
      <c r="I50" s="35"/>
      <c r="J50" s="36">
        <f t="shared" si="0"/>
        <v>0</v>
      </c>
    </row>
    <row r="51" spans="1:10" ht="38.25">
      <c r="A51" s="21">
        <v>44</v>
      </c>
      <c r="B51" s="20" t="s">
        <v>43</v>
      </c>
      <c r="C51" s="22" t="s">
        <v>55</v>
      </c>
      <c r="D51" s="23" t="s">
        <v>124</v>
      </c>
      <c r="E51" s="16" t="s">
        <v>164</v>
      </c>
      <c r="F51" s="15" t="s">
        <v>131</v>
      </c>
      <c r="G51" s="33" t="s">
        <v>51</v>
      </c>
      <c r="H51" s="34">
        <v>100</v>
      </c>
      <c r="I51" s="35"/>
      <c r="J51" s="36">
        <f t="shared" si="0"/>
        <v>0</v>
      </c>
    </row>
    <row r="52" spans="1:10" ht="25.5">
      <c r="A52" s="21">
        <v>45</v>
      </c>
      <c r="B52" s="20" t="s">
        <v>44</v>
      </c>
      <c r="C52" s="22" t="s">
        <v>60</v>
      </c>
      <c r="D52" s="20" t="s">
        <v>125</v>
      </c>
      <c r="E52" s="16" t="s">
        <v>173</v>
      </c>
      <c r="F52" s="15" t="s">
        <v>131</v>
      </c>
      <c r="G52" s="33" t="s">
        <v>51</v>
      </c>
      <c r="H52" s="34">
        <v>100</v>
      </c>
      <c r="I52" s="35"/>
      <c r="J52" s="36">
        <f t="shared" si="0"/>
        <v>0</v>
      </c>
    </row>
    <row r="53" spans="1:10" ht="26.25" thickBot="1">
      <c r="A53" s="25">
        <v>46</v>
      </c>
      <c r="B53" s="26" t="s">
        <v>45</v>
      </c>
      <c r="C53" s="27" t="s">
        <v>59</v>
      </c>
      <c r="D53" s="26" t="s">
        <v>126</v>
      </c>
      <c r="E53" s="28" t="s">
        <v>165</v>
      </c>
      <c r="F53" s="41" t="s">
        <v>131</v>
      </c>
      <c r="G53" s="37" t="s">
        <v>51</v>
      </c>
      <c r="H53" s="38">
        <v>100</v>
      </c>
      <c r="I53" s="39"/>
      <c r="J53" s="40">
        <f t="shared" si="0"/>
        <v>0</v>
      </c>
    </row>
    <row r="54" spans="7:10" ht="13.5" thickBot="1">
      <c r="G54" s="42" t="s">
        <v>76</v>
      </c>
      <c r="H54" s="43"/>
      <c r="I54" s="44"/>
      <c r="J54" s="14">
        <f>SUM(J8:J53)</f>
        <v>0</v>
      </c>
    </row>
    <row r="57" ht="13.5" thickBot="1"/>
    <row r="58" spans="1:7" ht="27" customHeight="1">
      <c r="A58" s="45" t="s">
        <v>77</v>
      </c>
      <c r="B58" s="46"/>
      <c r="C58" s="47"/>
      <c r="D58" s="47"/>
      <c r="E58" s="47"/>
      <c r="F58" s="47"/>
      <c r="G58" s="48"/>
    </row>
    <row r="59" spans="1:7" ht="19.5" customHeight="1">
      <c r="A59" s="49" t="s">
        <v>78</v>
      </c>
      <c r="B59" s="50"/>
      <c r="C59" s="51"/>
      <c r="D59" s="51"/>
      <c r="E59" s="51"/>
      <c r="F59" s="51"/>
      <c r="G59" s="52"/>
    </row>
    <row r="60" spans="1:7" ht="52.5" customHeight="1" thickBot="1">
      <c r="A60" s="53" t="s">
        <v>79</v>
      </c>
      <c r="B60" s="54"/>
      <c r="C60" s="55"/>
      <c r="D60" s="55"/>
      <c r="E60" s="55"/>
      <c r="F60" s="55"/>
      <c r="G60" s="56"/>
    </row>
  </sheetData>
  <sheetProtection password="CF55" sheet="1"/>
  <protectedRanges>
    <protectedRange sqref="I8 I8:I53 C58:G60" name="Oblast1"/>
  </protectedRanges>
  <mergeCells count="7">
    <mergeCell ref="G54:I54"/>
    <mergeCell ref="A58:B58"/>
    <mergeCell ref="C58:G58"/>
    <mergeCell ref="A59:B59"/>
    <mergeCell ref="C59:G59"/>
    <mergeCell ref="A60:B60"/>
    <mergeCell ref="C60:G60"/>
  </mergeCells>
  <conditionalFormatting sqref="F63 D8:D53">
    <cfRule type="duplicateValues" priority="1" dxfId="0" stopIfTrue="1">
      <formula>AND(COUNTIF($F$63:$F$63,D8)+COUNTIF($D$8:$D$53,D8)&gt;1,NOT(ISBLANK(D8)))</formula>
    </cfRule>
  </conditionalFormatting>
  <conditionalFormatting sqref="D8:D53">
    <cfRule type="duplicateValues" priority="3" dxfId="0" stopIfTrue="1">
      <formula>AND(COUNTIF($D$8:$D$53,D8)&gt;1,NOT(ISBLANK(D8)))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2017-09-12T07:55:46Z</cp:lastPrinted>
  <dcterms:created xsi:type="dcterms:W3CDTF">2017-09-11T13:10:11Z</dcterms:created>
  <dcterms:modified xsi:type="dcterms:W3CDTF">2017-09-26T06:58:34Z</dcterms:modified>
  <cp:category/>
  <cp:version/>
  <cp:contentType/>
  <cp:contentStatus/>
</cp:coreProperties>
</file>