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70" activeTab="0"/>
  </bookViews>
  <sheets>
    <sheet name="Technická specifikace a cení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<sst xmlns="http://schemas.openxmlformats.org/spreadsheetml/2006/main" count="463" uniqueCount="329">
  <si>
    <t>Číslo artiklu</t>
  </si>
  <si>
    <t>MJ</t>
  </si>
  <si>
    <t>Předpokládaný počet kusů v dávce</t>
  </si>
  <si>
    <t>Nabídková cena celkem v Kč bez DPH</t>
  </si>
  <si>
    <t>KS</t>
  </si>
  <si>
    <t>Příloha č. 1 Rámcové smlouvy  - Technická specifikace a ceník</t>
  </si>
  <si>
    <t>Číslo výkresu</t>
  </si>
  <si>
    <t>Název dílu</t>
  </si>
  <si>
    <t>Číslo položky</t>
  </si>
  <si>
    <t>Předpokládaný počet kusů za období</t>
  </si>
  <si>
    <t>Průběžná doba plnění</t>
  </si>
  <si>
    <t>CEP</t>
  </si>
  <si>
    <t>MKS001.15.1008</t>
  </si>
  <si>
    <t>548001321300</t>
  </si>
  <si>
    <t>POUZDRO</t>
  </si>
  <si>
    <t>MKS001.15.1009</t>
  </si>
  <si>
    <t>KOLIK</t>
  </si>
  <si>
    <t>MKS001.15.1010</t>
  </si>
  <si>
    <t>MKS001.15.1011</t>
  </si>
  <si>
    <t>548001330200</t>
  </si>
  <si>
    <t>SPOJKA</t>
  </si>
  <si>
    <t>MKS001.03.1084</t>
  </si>
  <si>
    <t>548001341600</t>
  </si>
  <si>
    <t>MKS001.03.1061</t>
  </si>
  <si>
    <t>548001343400</t>
  </si>
  <si>
    <t>MKS001.03.1085</t>
  </si>
  <si>
    <t>548001343600</t>
  </si>
  <si>
    <t>MKS001.03.1087</t>
  </si>
  <si>
    <t>548001344000</t>
  </si>
  <si>
    <t>MKS001.03.1091</t>
  </si>
  <si>
    <t>MKS001.03.1093</t>
  </si>
  <si>
    <t>548001345700</t>
  </si>
  <si>
    <t>MKS001.03.1094</t>
  </si>
  <si>
    <t>548001407200</t>
  </si>
  <si>
    <t>TRUBKA</t>
  </si>
  <si>
    <t>DAP001.03.1008</t>
  </si>
  <si>
    <t>548001407400</t>
  </si>
  <si>
    <t>DAP001.03.1010</t>
  </si>
  <si>
    <t>548001408100</t>
  </si>
  <si>
    <t>CEP OTOCE</t>
  </si>
  <si>
    <t>DAP001.03.1023</t>
  </si>
  <si>
    <t>548001415300</t>
  </si>
  <si>
    <t>POUZDRO ZAVITOVE</t>
  </si>
  <si>
    <t>DAP001.02.1121</t>
  </si>
  <si>
    <t>548001427100</t>
  </si>
  <si>
    <t>DAP001.09.1022</t>
  </si>
  <si>
    <t>548001431800</t>
  </si>
  <si>
    <t>KONCOVKA LANKA</t>
  </si>
  <si>
    <t>DAP001.11.1055</t>
  </si>
  <si>
    <t>548001435000</t>
  </si>
  <si>
    <t>DAP001.00.1001</t>
  </si>
  <si>
    <t>548001435200</t>
  </si>
  <si>
    <t>DAP001.01.1006</t>
  </si>
  <si>
    <t>548001438200</t>
  </si>
  <si>
    <t>KROUZEK</t>
  </si>
  <si>
    <t>DAP001.14.1011</t>
  </si>
  <si>
    <t>548001438300</t>
  </si>
  <si>
    <t>DAP001.14.1012</t>
  </si>
  <si>
    <t>548001438600</t>
  </si>
  <si>
    <t>VLOZKA</t>
  </si>
  <si>
    <t>DAP001.14.1015</t>
  </si>
  <si>
    <t>548001440600</t>
  </si>
  <si>
    <t>DAP001.14.1036</t>
  </si>
  <si>
    <t>548001448900</t>
  </si>
  <si>
    <t>DAP001.16.1062</t>
  </si>
  <si>
    <t>548001450300</t>
  </si>
  <si>
    <t>SPALEK</t>
  </si>
  <si>
    <t>DAP001.02.1096</t>
  </si>
  <si>
    <t>548001451000</t>
  </si>
  <si>
    <t>DAP001.03.1078</t>
  </si>
  <si>
    <t>548001452000</t>
  </si>
  <si>
    <t>DAP001.07.1072</t>
  </si>
  <si>
    <t>548001457400</t>
  </si>
  <si>
    <t>POUZDRO STERACE</t>
  </si>
  <si>
    <t>DAP001.13.1003</t>
  </si>
  <si>
    <t>548001480200</t>
  </si>
  <si>
    <t>CEP PANTU</t>
  </si>
  <si>
    <t>DAP001.08.1085</t>
  </si>
  <si>
    <t>548001480400</t>
  </si>
  <si>
    <t>PANT 002</t>
  </si>
  <si>
    <t>DAP001.08.1088</t>
  </si>
  <si>
    <t>548001491600</t>
  </si>
  <si>
    <t>VALECEK</t>
  </si>
  <si>
    <t>DAP001.10.1022</t>
  </si>
  <si>
    <t>548001491900</t>
  </si>
  <si>
    <t>PAKA</t>
  </si>
  <si>
    <t>DAP001.11.1075</t>
  </si>
  <si>
    <t>548001516900</t>
  </si>
  <si>
    <t>CEO</t>
  </si>
  <si>
    <t>DAP001.14.1090</t>
  </si>
  <si>
    <t>548001517000</t>
  </si>
  <si>
    <t>DAP001.14.1091</t>
  </si>
  <si>
    <t>548001517100</t>
  </si>
  <si>
    <t>TYC</t>
  </si>
  <si>
    <t>DAP001.14.1093</t>
  </si>
  <si>
    <t>548001522200</t>
  </si>
  <si>
    <t>PODLOZKA BRONZOVA</t>
  </si>
  <si>
    <t>DAP001.11.1082</t>
  </si>
  <si>
    <t>548001522300</t>
  </si>
  <si>
    <t>DAP001.11.1083</t>
  </si>
  <si>
    <t>548001522700</t>
  </si>
  <si>
    <t>DAP001.11.1087</t>
  </si>
  <si>
    <t>548001525200</t>
  </si>
  <si>
    <t>SPALEK M6</t>
  </si>
  <si>
    <t>DAP001.03.1088</t>
  </si>
  <si>
    <t>548001525300</t>
  </si>
  <si>
    <t>SROUB M8</t>
  </si>
  <si>
    <t>DAP001.03.1108</t>
  </si>
  <si>
    <t>549000000800</t>
  </si>
  <si>
    <t>SPALEK M8</t>
  </si>
  <si>
    <t>DAPP01.04.1008</t>
  </si>
  <si>
    <t>SROUBENI M18x1,5</t>
  </si>
  <si>
    <t>DAPP01.02.1029</t>
  </si>
  <si>
    <t>HRDLO G1</t>
  </si>
  <si>
    <t>DAPP01.02.1032</t>
  </si>
  <si>
    <t>DAPP01.02.1034</t>
  </si>
  <si>
    <t>549000013200</t>
  </si>
  <si>
    <t>DAPP01.02.1041</t>
  </si>
  <si>
    <t>549000013300</t>
  </si>
  <si>
    <t>SEDLO ZATKY</t>
  </si>
  <si>
    <t>DAPP01.02.1043</t>
  </si>
  <si>
    <t>549000013800</t>
  </si>
  <si>
    <t>DAPP01.02.1049</t>
  </si>
  <si>
    <t>549000014600</t>
  </si>
  <si>
    <t>DAPP01.02.1062</t>
  </si>
  <si>
    <t>549000014800</t>
  </si>
  <si>
    <t>SPALEK M42X2</t>
  </si>
  <si>
    <t>DAPP01.02.1064</t>
  </si>
  <si>
    <t>549000015500</t>
  </si>
  <si>
    <t>DAPP01.02.1071</t>
  </si>
  <si>
    <t>549000017800</t>
  </si>
  <si>
    <t>SPALEK M8X10</t>
  </si>
  <si>
    <t>DAP001.02.1099</t>
  </si>
  <si>
    <t>549000024600</t>
  </si>
  <si>
    <t>DAPP01.07.1053</t>
  </si>
  <si>
    <t>54900003800</t>
  </si>
  <si>
    <t>NAVAREK</t>
  </si>
  <si>
    <t>DAPP01.03.1025</t>
  </si>
  <si>
    <t>54900004200</t>
  </si>
  <si>
    <t>DAPP01.03.1034</t>
  </si>
  <si>
    <t>54900030100</t>
  </si>
  <si>
    <t>SROUBENI</t>
  </si>
  <si>
    <t>DAP001.01.1035</t>
  </si>
  <si>
    <t>54900032600</t>
  </si>
  <si>
    <t>HRDLO</t>
  </si>
  <si>
    <t>DAPP01.10.1019</t>
  </si>
  <si>
    <t>54900055500</t>
  </si>
  <si>
    <t>DAPP01.03.1018</t>
  </si>
  <si>
    <t>54900065800</t>
  </si>
  <si>
    <t>DAPP01.03.1004</t>
  </si>
  <si>
    <t>54900070800</t>
  </si>
  <si>
    <t>DAPP01.05.1038</t>
  </si>
  <si>
    <t>dapp01021095</t>
  </si>
  <si>
    <t>DAPP01.02.1095</t>
  </si>
  <si>
    <t>dapp01121073</t>
  </si>
  <si>
    <t>SESTIHRAN</t>
  </si>
  <si>
    <t>DAPP01.12.1073</t>
  </si>
  <si>
    <t>jdapp01.05.1047</t>
  </si>
  <si>
    <t>Podlozka vymezovaci</t>
  </si>
  <si>
    <t>DAPP01.05.1047</t>
  </si>
  <si>
    <t>jdapp01051046</t>
  </si>
  <si>
    <t>DAPP01.05.1046</t>
  </si>
  <si>
    <t>jdapp01081115</t>
  </si>
  <si>
    <t>DORAZ</t>
  </si>
  <si>
    <t>DAPP01.08.1115</t>
  </si>
  <si>
    <t>Popis operace</t>
  </si>
  <si>
    <t>Rezat na délku 110mm. Ojehlit.
Zarovnat cela na délku 108mm
Srazit hrany dle KD.
Ojehlit</t>
  </si>
  <si>
    <t>Rezat na délku 33˦1mm. Ojehlit.
Zarovnat cela na délku 30mm
Srazir hryny dle KD.
Ojehlit</t>
  </si>
  <si>
    <t>Rezat na délku 122mm. Ojehlit
Zarovnat cela na délku 121mm
Srazit hrany dle KD.
Ojehlit</t>
  </si>
  <si>
    <t>Rezat na délku 127mm. Ojehlit.
Zarovnat cela na délku 126mm
Srazit hrany dle KD.
Ojehlit</t>
  </si>
  <si>
    <t>- řezat polotovar na délku L=70mm    - ojehlit
- upnout díl
- soustružit dle KD
- ojehlit</t>
  </si>
  <si>
    <t>- rezat polotovar na délku L=81mm   - ojehlit  - tryskat díl
- upnout díl
- soustružit dle KD, pozor nechat na A30f7 prídavek na broušení
- vrtat díru A6,5mm skrz na rozmer 50mm  - ojehlit
- Vrtat díru A6,5mm skrz na rozmer 40mm, 
ojehlit, ocistit od špon.</t>
  </si>
  <si>
    <t>- rezat polotovar na délku L=70mm    - ojehlit
- upnout díl
- soustružit dle KD         - ojehlit
- upnout díl
- frézovat drážku 5mm dle KD
- ojehlit</t>
  </si>
  <si>
    <t>- rezat polotovar na délku L=63mm, ojehlit
- tryskat díl
- upnout díl
- soustružit vnejší povrch pro broušení A25f7 dle KD
- ojehlit</t>
  </si>
  <si>
    <t xml:space="preserve">- řezat polotovar na délku L=82mm, ojehlit
- tryskat díl 
- upnout díl
- soustružit vnejší povrch pro broušení A35f7 dle KD( index b) vcetne zápichu
- vrtat vnitrní díru vcetne závitu M8x1 dle KD, ojehlit.
- Orýsovat 
- Vrtat díru A 6,5mm dle KD.
- Ojehlit </t>
  </si>
  <si>
    <t>- rezat polotovar na délku L=73mm, ojehlit, tryskat díl
- řezat díl
- upnout díl
- soustružit vnejší povrch pro broušení A25f7 dle KD
- ojehlit</t>
  </si>
  <si>
    <t>- rezat polotovar na délku L=290+0,5mm, ojehlit
- Zarovnat cela na rozmer 288mm
- Srazit hrana 2x45°</t>
  </si>
  <si>
    <t>- rezat polotovar na délku L=23mm, ojehlit
- upnout díl
- soustružit dle KD, ojehlit
- upnout díl
- vrtat a rezat závit M6
- ojehlit</t>
  </si>
  <si>
    <t>- rezat polotovar na délku L=70mm, ojehlit
- upnout díl
- soustružit dle KD, ojehlit
- upnout díl
- frézovat drážku 5mm dle KD
- ojehlit</t>
  </si>
  <si>
    <t>- rezat na rozmer 15mm,tolerance ˦ 1 mm, ojehlit
- zbavit povrch okují a rzi, bezpecnostní predpisy dodržet !                                                                                                        - soustružit dle c.v.MKS001.02.1121</t>
  </si>
  <si>
    <t>- Rezat na délku L=28mm, 2mm prídavek na opracování, dle KD.
Odjehlit, kontrola úhlu úhloměrem
- Upnout, zarovnat na délku L=26mm, soustružit vnitrní prumery 9mm na rozmer 16mm a
vnitrní prumer 5mm. Srazit hrany 1x45° 0,5x45°, to vše dle KD. Ojehlit.</t>
  </si>
  <si>
    <t xml:space="preserve">- rezat na rozmer 28mm, tolerance ˦ 1 mm, ojehlit
- soustružit dle c.v.DAP001.11.1055, ojehlit
- Vrtat dle KD, ojehlit </t>
  </si>
  <si>
    <t>- rezat polotovar na délku L=82mm, 2mm technologický prídavek, ojehlit
- upnout díl
- soustružit dle KD nechat prídavek na broušení
- vrtat A5mm skrz na rozmer 40mm, ojehlit
VrtatA 5mm pres celý prumer cepu va vzdálenosti 33mm
ojehlit, ocistit od špon.</t>
  </si>
  <si>
    <t>- rezat polotovar na délku L=62mm, 2mm technologický prídavek, ojehlit
- upnout díl
- soustružit dle KD, pozor necht na A20 prídavek na broušení
- vrtat díru A5mm skrz na rozmer 40mm, ojehlit
Vrtat díru A5mm skrz na rozmer 31mm, 
ojehlit, ocistit od špon.</t>
  </si>
  <si>
    <t>Soustružit tvar dle KD
Ojehlit</t>
  </si>
  <si>
    <t>Rezat na délku 75mm, ojehlit
Soustružit tvar dle KD nechat prídavek na broušení, ojehlit
Brousit na na rozmer dle KD.</t>
  </si>
  <si>
    <t>Soustružit tvar dle KD. 12h10 soustružit na spodní hranici (vrstva zinku cca 0,04), ojehlit
Vrtat díru dle KD
Ojehlit</t>
  </si>
  <si>
    <t>Soustružit tvar dle KD. 12h10 soustružit na spodní hranici (vrstva zinku cca 0,04), ojehlit.
Vrtat díru dle KD
Ojehlit</t>
  </si>
  <si>
    <t>Soustružit tvar dle KD.
Ojehlit.</t>
  </si>
  <si>
    <t>Soustružit tvar dke KD
Ojehlit</t>
  </si>
  <si>
    <t>- rezat polotovar na délku L=44mm, ojehlit
- upnout díl
- soustružit dle KD, ojehlit
-vrtat otvor A2,5mm dle KD.
-ojehlit, ocistit</t>
  </si>
  <si>
    <t>- soustružit a vystružit rucne na A6 H8dle KD.</t>
  </si>
  <si>
    <t>Upíchnout na délku 10mm dle KD
Ojehlit</t>
  </si>
  <si>
    <t xml:space="preserve">- soustružit dle c.v.DAP001.11.1075, ojehlit
- Frézovat R40-2x a úhel 88° dle KD.
Ojehlit </t>
  </si>
  <si>
    <t>Rezat na délku 32mm, ojehlit
Soustružit tvar dle KD ( zarovna na délku, srazit hranu)
Ojehlit</t>
  </si>
  <si>
    <t>Rezat na délku 41mm, ojehlit
Soustružit tvar dle KD, 
nechat prídavek na broušení, ojehlit
Brousit na na rozmer A5 a A6 dle KD.</t>
  </si>
  <si>
    <t>Rezat na délku 57mm, ojehlit
Soustružit tvar dle KD
Ojehlit</t>
  </si>
  <si>
    <t>- upnout díl
- soustružit dle KD
- upnout díl, ojehlit
- frézovat drážku dle KD
- ojehlit</t>
  </si>
  <si>
    <t>- rezat polotovar na délku L=40mm, ojehlit
- upnout díl
- soustružit dle KD, ojehlit
- upnout díl
- frézovat dle KD, ojehlit
- upnout díl
- vrtat pruchozí otvor A 4mm
- ojehlit</t>
  </si>
  <si>
    <t>- upnout díl
- soustružit dle KD, ojehlit
- Upnout díl, frézovat drážku dle KD, ojehlit, kontrola provedení.</t>
  </si>
  <si>
    <t>- upnout díl
- soustružit dle KD
- upíchnout
- ojehlit</t>
  </si>
  <si>
    <t>- upnout díl
- soustružit dle KD
- ojehlit</t>
  </si>
  <si>
    <t>- upnout díl
- soustružit rezat závit dle KD
- ojehlit</t>
  </si>
  <si>
    <t>Řezat na rozmer 18mm,ojehlit. Upnout,zarovnat cela na rozmer 16mm,sražení 0,5x45 °,prepnout soustružit pr.10mm dle koty 6mm,vrtat A5mm,ojehlit,rezat závit M6 v délce 16mm.</t>
  </si>
  <si>
    <t xml:space="preserve">Řezat na rozmer27mm, ojehlit, upnout,zarovnat cela na rozmer 25mm,sražení 0,5x45 °,prepnout ,soustružit A8-0,1mm na kotu 10mm. </t>
  </si>
  <si>
    <t>Řezat na rozmer 20mm,ojehlit                                                        Upnout,zarovnat cela na rozmer 16mm,vrtat A5mm,ojehlit,rezat závit M6 v délce 16mm.</t>
  </si>
  <si>
    <t xml:space="preserve">Řezat na rozmer23mm,ojehlit. Tryskat povrch od okuji a rzi. Upnout,zarovnat celo,opracovat povrch na A31mm se sražením 0,5x45 °,vrtat soustružit otvor A24,5mm pro zavit G3/4",prepnout.
zarovnat celo na délku 21mm,soustružit vn.A50mm dle koty 11mm,zahloubit na A31mm a kotu 12mm,srazit hrany 0,5x45 °.
Upnout za A60mm rezat zavit G3/4". </t>
  </si>
  <si>
    <t xml:space="preserve">Řezat na rozmer 4mm+0,5, upnout,zarovnat celo,soustružit vnitrní průměr 51mm,sražení 0.5x45 °, přepnout.
Upnout zarovnat celo na 3mm,sražení 0.5x45°. </t>
  </si>
  <si>
    <t xml:space="preserve">Řezat na délku 40mm,ojehlit, tryskat od okuji a rzi, Upnout za povrch,zarovnat celo soustružit povrch na A46 -0,1mm,srazit hranu 0,5x45°.
Soustružit vnitrní prumer 40,5mm, A37,5mm a zápich A43mm. Prepnout.
Soustružit povrch pro závit M42x2,sražení na kotu 9mmx45°,soustružit A43H10 se sražením 1,5x15° </t>
  </si>
  <si>
    <t xml:space="preserve">Řezat na rozmer 25mm, ojehlit. Upnout mezi hroty,soustružit povrch na A20h9,zarovnat celo,srazit hranu 0.5x45 °,prepnout
zarovnat celo na 23mm,srazit hranu 0,5x45°. </t>
  </si>
  <si>
    <t>delit na rozmer 12mm,ojehlit, - upnout díl
- soustružit rezat závit dle KD
- ojehlit</t>
  </si>
  <si>
    <t>Z kulatiny rezat délku L= 94 ˦1 mm (1:1), otřepy obrousit
- polotovar upnout
- zarovnat na rozmer 91,1 mm dle KD, kontrola
- polotovar upnout
- frézovat výrez 130 x 70 dle KD, kontrola
- polotovar upnout
- vrtat otvor A 8,5 ( 2x ) dle KD za pomocí šablony, kontrola
- tryskat</t>
  </si>
  <si>
    <t>Z profilu rezat délku L=31 +-1 mm (1:1) dle KD 
Otrepy obrousit.                                                                                               - polotovar upnout 
- zarovnat
- obrábet rozmer rozmer 28 mm + sražení 8 x 45 ° dle KD 
-ojehlit
- ofoukat vzduchem
- kontrola</t>
  </si>
  <si>
    <t>rezat na rozmer 30mm,ojehlit                                                               Tryskat - Zbavit povrch okuji a rzi,bezpecnostní predpisy dodržet!           - soustružit zarovnat celo, opracovat na pr.16mm,sražení 1x45 °.
- vrtat pr.10mm,prepnout zarovnat na délku 25mm
- upnout za pr.16mm ,soustružit na pr.18mm pro zavit,sražení 1x45 °,soustružit zápich 3mm na pr.14,3mm
- soustružit vnitrní pr.12mm a úkos 24 °/15mm. 
- rezat závit M18x1,5</t>
  </si>
  <si>
    <t>- řezat na rozmer 43 mm (s přídavkem na zarovnání), ojehlit
- Tryskat povrch od okuji a rzi,bezpecnostní predpisy dodržet!                - upnout, zarovnat celo,vrtat,soustružit vnitrní pr.32mm a 40,5mm/9mm/ vcetne úkosu 90 °,prepnout
- zarovnat celo na délku 32mm, sražení 0,5x45°
- soustružit povrch pro závit G1 1/4" se sražením 1,5x45° ,provést zápich 3 do hl.36,9mm+ sražení
45° s ohledem na rozmer 20mm.</t>
  </si>
  <si>
    <t>Z profilu rezat délku L=12 +-1 mm (1:1) dle KD, otřepy obrousit
- polotovar upnout 
- zarovnat
- obrábet rozmer rozmer 9 mm dle KD 
-ojehlit
- ofoukat vzduchem
- kontrola</t>
  </si>
  <si>
    <t>řezat na rozmer 60mm, ojehlit, tryskat - Zbavit povrch okuji a rzi,bezpecnostní predpisy dodržet. - soustružit zarovnat celo,opracovat na pr.15.34mm,sražení 0,5x45 °.
- vrtat pr.9mm,prepnout, zarovnat na délku 55mm
- upnout za pr.15,34mm ,soustružit povrchové prumery vcetne vroubku dle KD,sražení 0,5x45 °,prepnout
- rezat závit G3/8"                - frézovat šetihran</t>
  </si>
  <si>
    <t>- rezat na rozmer 22mm, ojehlit
- soustružit dle c.v. DAP001.10.1019
- ojehlit
- dodržet tolerované rozmery</t>
  </si>
  <si>
    <t>- rezat polotovar A 50 na délku 128 +- 1 mm, ojehlit
- upnout díl
- soustružit dle KD, pozor necht na A 40 f6 prídavek na broušení
- vrtat díru 6,5 mm na dílce 50 mm
- vrtat otvor 14,5 mm pro závit M 16 x 1,5 mm 
- rezat závit M 16 x 1,5 mm, ojehlit
- Vrtat díru A 6,5mm skrz dle KD. 
- ojehlit, ocistit od špon.</t>
  </si>
  <si>
    <t>- rezat na rozmer 93 mm, ojehlit
- upnout díl ,
- soustružit dle KD , pozor nechat na A 50 j6 a A 20 j5 prídavek na broušení 
- ojehlit, dodržet tolerované rozměry
- upnout díl
- broušení A 50 j6 a A 20 j5 dle KD 
- ojehlit</t>
  </si>
  <si>
    <t>Rezat na délku 27mm, ojehlit
Soustružit tvar dle KD
Ojehlit</t>
  </si>
  <si>
    <t>Řezat na rozmer 20mm, ojehlit.
Soustružit tvar dle KD.
Ojehlit.</t>
  </si>
  <si>
    <t>Rezat na délku L=153mm, 3mm prídavek na opracování, dle KD. Odjehlit.
Upnout, zarovnat na délku L=150mm, 
Ojehlit .</t>
  </si>
  <si>
    <t>Řezat na rozměr 40mm
Zarovnat čela na rozměr dle KD
Zhotovit středovou díru do kužele dle KD, srazit hrany
Frézovat na rozměr 54,5mm
Ojehlit
Vrtat a řezat závity M8 - 4x
Ojehlit</t>
  </si>
  <si>
    <t>rezat na rozmer 10mm,ojehlit
Upnout,zarovnat cela na rozmer 7mm,vrtat ˥11mm, srazit hrany
Ojehlit</t>
  </si>
  <si>
    <t>Řezat na rozmer 10mm, ojehlit.
Upnout,zarovnat cela na rozmer 7mm,vrtat ˥11mm, srazit hrany.
Ojehlit.</t>
  </si>
  <si>
    <t>Řezat na dl. 32+1 mm.  Tryskat díl.                                                              - polotovar upnout
- soustružit dle KD
- ojehlit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</si>
  <si>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</si>
  <si>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</si>
  <si>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</si>
  <si>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</si>
  <si>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Nabídkova cena za 1 ks v Kč bez DPH bez dopravy</t>
  </si>
  <si>
    <t>Cena za 1 kus za dopravu v Kč bez DPH</t>
  </si>
  <si>
    <t>Nabídková cena celkem v Kč bez DPH včetně dopravy</t>
  </si>
  <si>
    <t xml:space="preserve">S355J2C+C+N/EN10278 H11 </t>
  </si>
  <si>
    <t xml:space="preserve">S355J2G3/DIN670 </t>
  </si>
  <si>
    <t>KR 18 6000</t>
  </si>
  <si>
    <t>Polotovar</t>
  </si>
  <si>
    <t>Norma</t>
  </si>
  <si>
    <t>KR 50 3000</t>
  </si>
  <si>
    <t>S355J0  /EN10278  H11</t>
  </si>
  <si>
    <t>KR 16 3000</t>
  </si>
  <si>
    <t xml:space="preserve">S355J0  /EN10278  H11 </t>
  </si>
  <si>
    <t>KR 24 6000</t>
  </si>
  <si>
    <t xml:space="preserve">S355J2C+N/EN10060  </t>
  </si>
  <si>
    <t>KR 60 6000</t>
  </si>
  <si>
    <t>16MNCR5+N+RM/EN10060</t>
  </si>
  <si>
    <t xml:space="preserve"> KR 32 6000</t>
  </si>
  <si>
    <t xml:space="preserve">16MNCR5+N+RM/EN10060 </t>
  </si>
  <si>
    <t>KR 40 6000</t>
  </si>
  <si>
    <t>KR 28 6000</t>
  </si>
  <si>
    <t>KR 30 6000</t>
  </si>
  <si>
    <t>TR KR 50 10 6000</t>
  </si>
  <si>
    <t xml:space="preserve">E235+N  /EN10305-1 </t>
  </si>
  <si>
    <t>S355J2+N/EN10060</t>
  </si>
  <si>
    <t>KR 55 3000</t>
  </si>
  <si>
    <t>16MNCR5+C+A/EN10278 H11</t>
  </si>
  <si>
    <t>KR 34 3000</t>
  </si>
  <si>
    <t>S355J2C+C+N/EN10278 H11</t>
  </si>
  <si>
    <t>KR 12 3000</t>
  </si>
  <si>
    <t>E355+N  /EN10278, H11</t>
  </si>
  <si>
    <t>CSN42 3223.31</t>
  </si>
  <si>
    <t>KR 26 3000</t>
  </si>
  <si>
    <t>16MNCR5+C+N/EN10278 H11</t>
  </si>
  <si>
    <t>KR 22 6000</t>
  </si>
  <si>
    <t>D  20</t>
  </si>
  <si>
    <t>TYC SILON</t>
  </si>
  <si>
    <t>KR 14 3000</t>
  </si>
  <si>
    <t xml:space="preserve">1.4301+C+2B/EN10278, H11 </t>
  </si>
  <si>
    <t>KR 35 6000</t>
  </si>
  <si>
    <t>S235JRC+N/EN10060</t>
  </si>
  <si>
    <t>KR 20 3000</t>
  </si>
  <si>
    <t xml:space="preserve"> KR 10 3000</t>
  </si>
  <si>
    <t>S235JRC+C+N/EN10278, H11</t>
  </si>
  <si>
    <t xml:space="preserve">B50-3530F </t>
  </si>
  <si>
    <t>KR 22 3000</t>
  </si>
  <si>
    <t>CW614N - R430/EN12164</t>
  </si>
  <si>
    <t>S235JRC+C+N/EN10278/H11</t>
  </si>
  <si>
    <t>KR 12 6000</t>
  </si>
  <si>
    <t>X5CRNI18-10+1D/EN10060</t>
  </si>
  <si>
    <t xml:space="preserve"> KR 12 6000</t>
  </si>
  <si>
    <t>S355J2C+N/EN10060</t>
  </si>
  <si>
    <t>KR 5 3000</t>
  </si>
  <si>
    <t>1.4301+SH+2B/EN10278 H9</t>
  </si>
  <si>
    <t>KR 8 3000</t>
  </si>
  <si>
    <t>KR 10 3000</t>
  </si>
  <si>
    <t>S355J2C+C+N/EN10278, H11</t>
  </si>
  <si>
    <t>X5CRNI 1810+C+2H/EN10278 H11</t>
  </si>
  <si>
    <t>KR 25BC  3000</t>
  </si>
  <si>
    <t>423018.21/CSN428612</t>
  </si>
  <si>
    <t>KR 15 3000</t>
  </si>
  <si>
    <t xml:space="preserve">S235JRC+C+N/EN10278, H11 </t>
  </si>
  <si>
    <t>SROUB 8 25</t>
  </si>
  <si>
    <t>NEREZ   /DIN933 A2</t>
  </si>
  <si>
    <t>KR 20 6000</t>
  </si>
  <si>
    <t xml:space="preserve">S355J2C+N/EN10060 </t>
  </si>
  <si>
    <t>KR 45 6000</t>
  </si>
  <si>
    <t>S355J2C+C+N/EN10278  H11</t>
  </si>
  <si>
    <t xml:space="preserve">S355J2C+C+N/EN10278, H11 </t>
  </si>
  <si>
    <t>KR 60 3000</t>
  </si>
  <si>
    <t xml:space="preserve">S355J2C+SH+N/EN10278 H9 </t>
  </si>
  <si>
    <t xml:space="preserve">S355J2C+C+N/EN10278  H11 </t>
  </si>
  <si>
    <t>TR KR 60 5 6000</t>
  </si>
  <si>
    <t>11353.1 /CSN42 6711.31</t>
  </si>
  <si>
    <t>E355+N  /EN10297-1</t>
  </si>
  <si>
    <t xml:space="preserve">S355J0+C+N/EN10278, H9 </t>
  </si>
  <si>
    <t>TR KR 273 8 6000</t>
  </si>
  <si>
    <t xml:space="preserve">S355J2H+N/EN10210-2 </t>
  </si>
  <si>
    <t>KR 90 3000</t>
  </si>
  <si>
    <t>TR KR 33,70 4 3000</t>
  </si>
  <si>
    <t xml:space="preserve">S235JOH /EN10220 </t>
  </si>
  <si>
    <t>KR 25 6000</t>
  </si>
  <si>
    <t xml:space="preserve">S235JRC /EN10060  </t>
  </si>
  <si>
    <t>KR 30 3000</t>
  </si>
  <si>
    <t xml:space="preserve">1.4301+C+2B/EN10278 H10  </t>
  </si>
  <si>
    <t>KR 50 6000</t>
  </si>
  <si>
    <t xml:space="preserve">S355J2+N/EN10060 </t>
  </si>
  <si>
    <t>S355JR+C+N/EN10278 H11</t>
  </si>
  <si>
    <t xml:space="preserve">S235J2G4/EN10029 </t>
  </si>
  <si>
    <t>P 40 1000 2000</t>
  </si>
  <si>
    <t>6HR 17 3000</t>
  </si>
  <si>
    <t>KR 18 3000</t>
  </si>
  <si>
    <t xml:space="preserve">1.4301+C+2B/EN10278  H11 </t>
  </si>
  <si>
    <t>1.4301+C+2B/EN10278  H11</t>
  </si>
  <si>
    <t>D 70MM</t>
  </si>
  <si>
    <t>POLYAMID PA6</t>
  </si>
  <si>
    <t>POUZDRO PRIRUBOVE</t>
  </si>
  <si>
    <t>Veřejná zakázka: Soustružení dílů DAPPER II</t>
  </si>
  <si>
    <t xml:space="preserve">Rámcová smlouva č. S1080/17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</si>
</sst>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3" fillId="0" borderId="0" xfId="20" applyFont="1" applyFill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8" fillId="3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" fontId="2" fillId="0" borderId="0" xfId="20" applyNumberFormat="1" applyFont="1" applyFill="1" applyAlignment="1" applyProtection="1">
      <alignment horizontal="left"/>
      <protection/>
    </xf>
    <xf numFmtId="2" fontId="7" fillId="3" borderId="9" xfId="0" applyNumberFormat="1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right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1" fontId="2" fillId="0" borderId="0" xfId="20" applyNumberFormat="1" applyFont="1" applyFill="1" applyAlignment="1" applyProtection="1">
      <alignment horizontal="left"/>
      <protection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2" fontId="7" fillId="3" borderId="9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7"/>
  <sheetViews>
    <sheetView showGridLines="0" tabSelected="1" workbookViewId="0" topLeftCell="A1">
      <selection activeCell="F3" sqref="F3"/>
    </sheetView>
  </sheetViews>
  <sheetFormatPr defaultColWidth="9.140625" defaultRowHeight="15"/>
  <cols>
    <col min="1" max="1" width="8.28125" style="0" customWidth="1"/>
    <col min="2" max="2" width="14.7109375" style="0" customWidth="1"/>
    <col min="3" max="3" width="28.28125" style="0" customWidth="1"/>
    <col min="4" max="4" width="16.140625" style="0" customWidth="1"/>
    <col min="9" max="9" width="2.421875" style="0" customWidth="1"/>
    <col min="10" max="10" width="9.140625" style="0" hidden="1" customWidth="1"/>
    <col min="11" max="11" width="3.7109375" style="0" hidden="1" customWidth="1"/>
    <col min="12" max="12" width="4.7109375" style="0" hidden="1" customWidth="1"/>
    <col min="13" max="13" width="3.7109375" style="0" customWidth="1"/>
    <col min="14" max="15" width="11.140625" style="0" customWidth="1"/>
    <col min="16" max="16" width="24.7109375" style="0" customWidth="1"/>
    <col min="17" max="17" width="5.57421875" style="0" customWidth="1"/>
    <col min="18" max="18" width="16.28125" style="0" customWidth="1"/>
    <col min="19" max="19" width="15.8515625" style="0" customWidth="1"/>
    <col min="20" max="20" width="11.00390625" style="0" customWidth="1"/>
    <col min="21" max="23" width="16.28125" style="0" customWidth="1"/>
    <col min="24" max="24" width="21.28125" style="0" customWidth="1"/>
  </cols>
  <sheetData>
    <row r="2" spans="1:6" ht="15">
      <c r="A2" s="59" t="s">
        <v>327</v>
      </c>
      <c r="B2" s="59"/>
      <c r="C2" s="59"/>
      <c r="D2" s="59"/>
      <c r="E2" s="59"/>
      <c r="F2" s="59"/>
    </row>
    <row r="3" spans="1:6" ht="15">
      <c r="A3" s="40" t="s">
        <v>328</v>
      </c>
      <c r="B3" s="40"/>
      <c r="C3" s="40"/>
      <c r="D3" s="1"/>
      <c r="E3" s="1"/>
      <c r="F3" s="1"/>
    </row>
    <row r="4" spans="1:6" ht="15">
      <c r="A4" s="40" t="s">
        <v>5</v>
      </c>
      <c r="B4" s="40"/>
      <c r="C4" s="40"/>
      <c r="D4" s="2"/>
      <c r="E4" s="3"/>
      <c r="F4" s="3"/>
    </row>
    <row r="5" spans="1:6" ht="15.75" thickBot="1">
      <c r="A5" s="40"/>
      <c r="B5" s="40"/>
      <c r="C5" s="40"/>
      <c r="D5" s="2"/>
      <c r="E5" s="3"/>
      <c r="F5" s="3"/>
    </row>
    <row r="6" spans="1:24" ht="48.75" thickBot="1">
      <c r="A6" s="21" t="s">
        <v>8</v>
      </c>
      <c r="B6" s="22" t="s">
        <v>0</v>
      </c>
      <c r="C6" s="22" t="s">
        <v>7</v>
      </c>
      <c r="D6" s="22" t="s">
        <v>6</v>
      </c>
      <c r="E6" s="66" t="s">
        <v>165</v>
      </c>
      <c r="F6" s="66"/>
      <c r="G6" s="66"/>
      <c r="H6" s="66"/>
      <c r="I6" s="66"/>
      <c r="J6" s="66"/>
      <c r="K6" s="66"/>
      <c r="L6" s="66"/>
      <c r="M6" s="66"/>
      <c r="N6" s="66"/>
      <c r="O6" s="41" t="s">
        <v>237</v>
      </c>
      <c r="P6" s="41" t="s">
        <v>238</v>
      </c>
      <c r="Q6" s="23" t="s">
        <v>1</v>
      </c>
      <c r="R6" s="23" t="s">
        <v>9</v>
      </c>
      <c r="S6" s="23" t="s">
        <v>2</v>
      </c>
      <c r="T6" s="23" t="s">
        <v>10</v>
      </c>
      <c r="U6" s="23" t="s">
        <v>231</v>
      </c>
      <c r="V6" s="30" t="s">
        <v>232</v>
      </c>
      <c r="W6" s="30" t="s">
        <v>233</v>
      </c>
      <c r="X6" s="24" t="s">
        <v>3</v>
      </c>
    </row>
    <row r="7" spans="1:24" ht="54.75" customHeight="1">
      <c r="A7" s="17">
        <v>1</v>
      </c>
      <c r="B7" s="18">
        <v>548001321200</v>
      </c>
      <c r="C7" s="8" t="s">
        <v>11</v>
      </c>
      <c r="D7" s="8" t="s">
        <v>12</v>
      </c>
      <c r="E7" s="63" t="s">
        <v>166</v>
      </c>
      <c r="F7" s="64"/>
      <c r="G7" s="64"/>
      <c r="H7" s="64"/>
      <c r="I7" s="64"/>
      <c r="J7" s="64"/>
      <c r="K7" s="64"/>
      <c r="L7" s="64"/>
      <c r="M7" s="64"/>
      <c r="N7" s="65"/>
      <c r="O7" s="35" t="s">
        <v>236</v>
      </c>
      <c r="P7" s="35" t="s">
        <v>235</v>
      </c>
      <c r="Q7" s="9" t="s">
        <v>4</v>
      </c>
      <c r="R7" s="10">
        <v>200</v>
      </c>
      <c r="S7" s="10">
        <v>24</v>
      </c>
      <c r="T7" s="9">
        <v>10</v>
      </c>
      <c r="U7" s="19"/>
      <c r="V7" s="31"/>
      <c r="W7" s="34">
        <f>U7+V7</f>
        <v>0</v>
      </c>
      <c r="X7" s="20">
        <f>W7*R7</f>
        <v>0</v>
      </c>
    </row>
    <row r="8" spans="1:24" ht="54.75" customHeight="1">
      <c r="A8" s="12">
        <v>2</v>
      </c>
      <c r="B8" s="7" t="s">
        <v>13</v>
      </c>
      <c r="C8" s="7" t="s">
        <v>14</v>
      </c>
      <c r="D8" s="7" t="s">
        <v>15</v>
      </c>
      <c r="E8" s="60" t="s">
        <v>167</v>
      </c>
      <c r="F8" s="61"/>
      <c r="G8" s="61"/>
      <c r="H8" s="61"/>
      <c r="I8" s="61"/>
      <c r="J8" s="61"/>
      <c r="K8" s="61"/>
      <c r="L8" s="61"/>
      <c r="M8" s="61"/>
      <c r="N8" s="62"/>
      <c r="O8" s="37" t="s">
        <v>239</v>
      </c>
      <c r="P8" s="36" t="s">
        <v>234</v>
      </c>
      <c r="Q8" s="4" t="s">
        <v>4</v>
      </c>
      <c r="R8" s="5">
        <v>400</v>
      </c>
      <c r="S8" s="5">
        <v>48</v>
      </c>
      <c r="T8" s="9">
        <v>10</v>
      </c>
      <c r="U8" s="6"/>
      <c r="V8" s="32"/>
      <c r="W8" s="34">
        <f aca="true" t="shared" si="0" ref="W8:W70">U8+V8</f>
        <v>0</v>
      </c>
      <c r="X8" s="20">
        <f aca="true" t="shared" si="1" ref="X8:X70">W8*R8</f>
        <v>0</v>
      </c>
    </row>
    <row r="9" spans="1:24" ht="54.75" customHeight="1">
      <c r="A9" s="12">
        <v>3</v>
      </c>
      <c r="B9" s="16">
        <v>548001321400</v>
      </c>
      <c r="C9" s="7" t="s">
        <v>16</v>
      </c>
      <c r="D9" s="7" t="s">
        <v>17</v>
      </c>
      <c r="E9" s="60" t="s">
        <v>168</v>
      </c>
      <c r="F9" s="61"/>
      <c r="G9" s="61"/>
      <c r="H9" s="61"/>
      <c r="I9" s="61"/>
      <c r="J9" s="61"/>
      <c r="K9" s="61"/>
      <c r="L9" s="61"/>
      <c r="M9" s="61"/>
      <c r="N9" s="62"/>
      <c r="O9" s="37" t="s">
        <v>241</v>
      </c>
      <c r="P9" s="36" t="s">
        <v>240</v>
      </c>
      <c r="Q9" s="4" t="s">
        <v>4</v>
      </c>
      <c r="R9" s="5">
        <v>200</v>
      </c>
      <c r="S9" s="5">
        <v>24</v>
      </c>
      <c r="T9" s="9">
        <v>10</v>
      </c>
      <c r="U9" s="6"/>
      <c r="V9" s="32"/>
      <c r="W9" s="34">
        <f t="shared" si="0"/>
        <v>0</v>
      </c>
      <c r="X9" s="20">
        <f t="shared" si="1"/>
        <v>0</v>
      </c>
    </row>
    <row r="10" spans="1:24" ht="54.75" customHeight="1">
      <c r="A10" s="12">
        <v>4</v>
      </c>
      <c r="B10" s="16">
        <v>548001321500</v>
      </c>
      <c r="C10" s="7" t="s">
        <v>16</v>
      </c>
      <c r="D10" s="7" t="s">
        <v>18</v>
      </c>
      <c r="E10" s="60" t="s">
        <v>169</v>
      </c>
      <c r="F10" s="61"/>
      <c r="G10" s="61"/>
      <c r="H10" s="61"/>
      <c r="I10" s="61"/>
      <c r="J10" s="61"/>
      <c r="K10" s="61"/>
      <c r="L10" s="61"/>
      <c r="M10" s="61"/>
      <c r="N10" s="62"/>
      <c r="O10" s="37" t="s">
        <v>241</v>
      </c>
      <c r="P10" s="36" t="s">
        <v>242</v>
      </c>
      <c r="Q10" s="4" t="s">
        <v>4</v>
      </c>
      <c r="R10" s="5">
        <v>200</v>
      </c>
      <c r="S10" s="5">
        <v>24</v>
      </c>
      <c r="T10" s="9">
        <v>10</v>
      </c>
      <c r="U10" s="6"/>
      <c r="V10" s="32"/>
      <c r="W10" s="34">
        <f t="shared" si="0"/>
        <v>0</v>
      </c>
      <c r="X10" s="20">
        <f t="shared" si="1"/>
        <v>0</v>
      </c>
    </row>
    <row r="11" spans="1:24" ht="54.75" customHeight="1">
      <c r="A11" s="12">
        <v>5</v>
      </c>
      <c r="B11" s="7" t="s">
        <v>19</v>
      </c>
      <c r="C11" s="7" t="s">
        <v>20</v>
      </c>
      <c r="D11" s="7" t="s">
        <v>21</v>
      </c>
      <c r="E11" s="60" t="s">
        <v>226</v>
      </c>
      <c r="F11" s="61"/>
      <c r="G11" s="61"/>
      <c r="H11" s="61"/>
      <c r="I11" s="61"/>
      <c r="J11" s="61"/>
      <c r="K11" s="61"/>
      <c r="L11" s="61"/>
      <c r="M11" s="61"/>
      <c r="N11" s="62"/>
      <c r="O11" s="37" t="s">
        <v>243</v>
      </c>
      <c r="P11" s="36" t="s">
        <v>244</v>
      </c>
      <c r="Q11" s="4" t="s">
        <v>4</v>
      </c>
      <c r="R11" s="5">
        <v>200</v>
      </c>
      <c r="S11" s="5">
        <v>24</v>
      </c>
      <c r="T11" s="9">
        <v>10</v>
      </c>
      <c r="U11" s="6"/>
      <c r="V11" s="32"/>
      <c r="W11" s="34">
        <f t="shared" si="0"/>
        <v>0</v>
      </c>
      <c r="X11" s="20">
        <f t="shared" si="1"/>
        <v>0</v>
      </c>
    </row>
    <row r="12" spans="1:24" ht="54.75" customHeight="1">
      <c r="A12" s="12">
        <v>6</v>
      </c>
      <c r="B12" s="7" t="s">
        <v>22</v>
      </c>
      <c r="C12" s="7" t="s">
        <v>11</v>
      </c>
      <c r="D12" s="7" t="s">
        <v>23</v>
      </c>
      <c r="E12" s="60" t="s">
        <v>170</v>
      </c>
      <c r="F12" s="61"/>
      <c r="G12" s="61"/>
      <c r="H12" s="61"/>
      <c r="I12" s="61"/>
      <c r="J12" s="61"/>
      <c r="K12" s="61"/>
      <c r="L12" s="61"/>
      <c r="M12" s="61"/>
      <c r="N12" s="62"/>
      <c r="O12" s="37" t="s">
        <v>245</v>
      </c>
      <c r="P12" s="36" t="s">
        <v>246</v>
      </c>
      <c r="Q12" s="4" t="s">
        <v>4</v>
      </c>
      <c r="R12" s="5">
        <v>200</v>
      </c>
      <c r="S12" s="5">
        <v>24</v>
      </c>
      <c r="T12" s="9">
        <v>10</v>
      </c>
      <c r="U12" s="6"/>
      <c r="V12" s="32"/>
      <c r="W12" s="34">
        <f t="shared" si="0"/>
        <v>0</v>
      </c>
      <c r="X12" s="20">
        <f t="shared" si="1"/>
        <v>0</v>
      </c>
    </row>
    <row r="13" spans="1:24" ht="110.25" customHeight="1">
      <c r="A13" s="12">
        <v>7</v>
      </c>
      <c r="B13" s="11" t="s">
        <v>24</v>
      </c>
      <c r="C13" s="11" t="s">
        <v>11</v>
      </c>
      <c r="D13" s="11" t="s">
        <v>25</v>
      </c>
      <c r="E13" s="50" t="s">
        <v>171</v>
      </c>
      <c r="F13" s="51"/>
      <c r="G13" s="51"/>
      <c r="H13" s="51"/>
      <c r="I13" s="51"/>
      <c r="J13" s="51"/>
      <c r="K13" s="51"/>
      <c r="L13" s="51"/>
      <c r="M13" s="51"/>
      <c r="N13" s="52"/>
      <c r="O13" s="37" t="s">
        <v>247</v>
      </c>
      <c r="P13" s="36" t="s">
        <v>248</v>
      </c>
      <c r="Q13" s="4" t="s">
        <v>4</v>
      </c>
      <c r="R13" s="5">
        <v>400</v>
      </c>
      <c r="S13" s="5">
        <v>48</v>
      </c>
      <c r="T13" s="9">
        <v>10</v>
      </c>
      <c r="U13" s="6"/>
      <c r="V13" s="32"/>
      <c r="W13" s="34">
        <f t="shared" si="0"/>
        <v>0</v>
      </c>
      <c r="X13" s="20">
        <f t="shared" si="1"/>
        <v>0</v>
      </c>
    </row>
    <row r="14" spans="1:24" ht="82.5" customHeight="1">
      <c r="A14" s="12">
        <v>8</v>
      </c>
      <c r="B14" s="11" t="s">
        <v>26</v>
      </c>
      <c r="C14" s="11" t="s">
        <v>11</v>
      </c>
      <c r="D14" s="11" t="s">
        <v>27</v>
      </c>
      <c r="E14" s="50" t="s">
        <v>172</v>
      </c>
      <c r="F14" s="51"/>
      <c r="G14" s="51"/>
      <c r="H14" s="51"/>
      <c r="I14" s="51"/>
      <c r="J14" s="51"/>
      <c r="K14" s="51"/>
      <c r="L14" s="51"/>
      <c r="M14" s="51"/>
      <c r="N14" s="52"/>
      <c r="O14" s="37" t="s">
        <v>249</v>
      </c>
      <c r="P14" s="36" t="s">
        <v>246</v>
      </c>
      <c r="Q14" s="4" t="s">
        <v>4</v>
      </c>
      <c r="R14" s="5">
        <v>200</v>
      </c>
      <c r="S14" s="5">
        <v>24</v>
      </c>
      <c r="T14" s="9">
        <v>10</v>
      </c>
      <c r="U14" s="6"/>
      <c r="V14" s="32"/>
      <c r="W14" s="34">
        <f t="shared" si="0"/>
        <v>0</v>
      </c>
      <c r="X14" s="20">
        <f t="shared" si="1"/>
        <v>0</v>
      </c>
    </row>
    <row r="15" spans="1:24" ht="79.5" customHeight="1">
      <c r="A15" s="12">
        <v>9</v>
      </c>
      <c r="B15" s="11" t="s">
        <v>28</v>
      </c>
      <c r="C15" s="11" t="s">
        <v>11</v>
      </c>
      <c r="D15" s="11" t="s">
        <v>29</v>
      </c>
      <c r="E15" s="50" t="s">
        <v>173</v>
      </c>
      <c r="F15" s="51"/>
      <c r="G15" s="51"/>
      <c r="H15" s="51"/>
      <c r="I15" s="51"/>
      <c r="J15" s="51"/>
      <c r="K15" s="51"/>
      <c r="L15" s="51"/>
      <c r="M15" s="51"/>
      <c r="N15" s="52"/>
      <c r="O15" s="37" t="s">
        <v>250</v>
      </c>
      <c r="P15" s="36" t="s">
        <v>246</v>
      </c>
      <c r="Q15" s="4" t="s">
        <v>4</v>
      </c>
      <c r="R15" s="5">
        <v>100</v>
      </c>
      <c r="S15" s="5">
        <v>12</v>
      </c>
      <c r="T15" s="9">
        <v>10</v>
      </c>
      <c r="U15" s="6"/>
      <c r="V15" s="32"/>
      <c r="W15" s="34">
        <f t="shared" si="0"/>
        <v>0</v>
      </c>
      <c r="X15" s="20">
        <f t="shared" si="1"/>
        <v>0</v>
      </c>
    </row>
    <row r="16" spans="1:24" ht="120.75" customHeight="1">
      <c r="A16" s="12">
        <v>10</v>
      </c>
      <c r="B16" s="16">
        <v>548001345600</v>
      </c>
      <c r="C16" s="11" t="s">
        <v>11</v>
      </c>
      <c r="D16" s="11" t="s">
        <v>30</v>
      </c>
      <c r="E16" s="50" t="s">
        <v>174</v>
      </c>
      <c r="F16" s="51"/>
      <c r="G16" s="51"/>
      <c r="H16" s="51"/>
      <c r="I16" s="51"/>
      <c r="J16" s="51"/>
      <c r="K16" s="51"/>
      <c r="L16" s="51"/>
      <c r="M16" s="51"/>
      <c r="N16" s="52"/>
      <c r="O16" s="37" t="s">
        <v>249</v>
      </c>
      <c r="P16" s="36" t="s">
        <v>246</v>
      </c>
      <c r="Q16" s="4" t="s">
        <v>4</v>
      </c>
      <c r="R16" s="5">
        <v>100</v>
      </c>
      <c r="S16" s="5">
        <v>12</v>
      </c>
      <c r="T16" s="9">
        <v>10</v>
      </c>
      <c r="U16" s="6"/>
      <c r="V16" s="32"/>
      <c r="W16" s="34">
        <f t="shared" si="0"/>
        <v>0</v>
      </c>
      <c r="X16" s="20">
        <f t="shared" si="1"/>
        <v>0</v>
      </c>
    </row>
    <row r="17" spans="1:24" ht="73.5" customHeight="1">
      <c r="A17" s="12">
        <v>11</v>
      </c>
      <c r="B17" s="11" t="s">
        <v>31</v>
      </c>
      <c r="C17" s="11" t="s">
        <v>11</v>
      </c>
      <c r="D17" s="11" t="s">
        <v>32</v>
      </c>
      <c r="E17" s="50" t="s">
        <v>175</v>
      </c>
      <c r="F17" s="51"/>
      <c r="G17" s="51"/>
      <c r="H17" s="51"/>
      <c r="I17" s="51"/>
      <c r="J17" s="51"/>
      <c r="K17" s="51"/>
      <c r="L17" s="51"/>
      <c r="M17" s="51"/>
      <c r="N17" s="52"/>
      <c r="O17" s="37" t="s">
        <v>251</v>
      </c>
      <c r="P17" s="36" t="s">
        <v>246</v>
      </c>
      <c r="Q17" s="4" t="s">
        <v>4</v>
      </c>
      <c r="R17" s="5">
        <v>100</v>
      </c>
      <c r="S17" s="5">
        <v>12</v>
      </c>
      <c r="T17" s="9">
        <v>10</v>
      </c>
      <c r="U17" s="6"/>
      <c r="V17" s="32"/>
      <c r="W17" s="34">
        <f t="shared" si="0"/>
        <v>0</v>
      </c>
      <c r="X17" s="20">
        <f t="shared" si="1"/>
        <v>0</v>
      </c>
    </row>
    <row r="18" spans="1:24" ht="63.75" customHeight="1">
      <c r="A18" s="12">
        <v>12</v>
      </c>
      <c r="B18" s="11" t="s">
        <v>33</v>
      </c>
      <c r="C18" s="11" t="s">
        <v>34</v>
      </c>
      <c r="D18" s="11" t="s">
        <v>35</v>
      </c>
      <c r="E18" s="56" t="s">
        <v>176</v>
      </c>
      <c r="F18" s="57"/>
      <c r="G18" s="57"/>
      <c r="H18" s="57"/>
      <c r="I18" s="57"/>
      <c r="J18" s="57"/>
      <c r="K18" s="57"/>
      <c r="L18" s="57"/>
      <c r="M18" s="57"/>
      <c r="N18" s="58"/>
      <c r="O18" s="37" t="s">
        <v>252</v>
      </c>
      <c r="P18" s="36" t="s">
        <v>253</v>
      </c>
      <c r="Q18" s="4" t="s">
        <v>4</v>
      </c>
      <c r="R18" s="5">
        <v>100</v>
      </c>
      <c r="S18" s="5">
        <v>12</v>
      </c>
      <c r="T18" s="9">
        <v>10</v>
      </c>
      <c r="U18" s="6"/>
      <c r="V18" s="32"/>
      <c r="W18" s="34">
        <f t="shared" si="0"/>
        <v>0</v>
      </c>
      <c r="X18" s="20">
        <f t="shared" si="1"/>
        <v>0</v>
      </c>
    </row>
    <row r="19" spans="1:24" ht="95.25" customHeight="1">
      <c r="A19" s="12">
        <v>13</v>
      </c>
      <c r="B19" s="11" t="s">
        <v>36</v>
      </c>
      <c r="C19" s="11" t="s">
        <v>14</v>
      </c>
      <c r="D19" s="11" t="s">
        <v>37</v>
      </c>
      <c r="E19" s="50" t="s">
        <v>177</v>
      </c>
      <c r="F19" s="51"/>
      <c r="G19" s="51"/>
      <c r="H19" s="51"/>
      <c r="I19" s="51"/>
      <c r="J19" s="51"/>
      <c r="K19" s="51"/>
      <c r="L19" s="51"/>
      <c r="M19" s="51"/>
      <c r="N19" s="52"/>
      <c r="O19" s="37" t="s">
        <v>249</v>
      </c>
      <c r="P19" s="36" t="s">
        <v>254</v>
      </c>
      <c r="Q19" s="4" t="s">
        <v>4</v>
      </c>
      <c r="R19" s="5">
        <v>100</v>
      </c>
      <c r="S19" s="5">
        <v>12</v>
      </c>
      <c r="T19" s="9">
        <v>10</v>
      </c>
      <c r="U19" s="6"/>
      <c r="V19" s="32"/>
      <c r="W19" s="34">
        <f t="shared" si="0"/>
        <v>0</v>
      </c>
      <c r="X19" s="20">
        <f t="shared" si="1"/>
        <v>0</v>
      </c>
    </row>
    <row r="20" spans="1:24" ht="81.75" customHeight="1">
      <c r="A20" s="12">
        <v>14</v>
      </c>
      <c r="B20" s="11" t="s">
        <v>38</v>
      </c>
      <c r="C20" s="11" t="s">
        <v>39</v>
      </c>
      <c r="D20" s="11" t="s">
        <v>40</v>
      </c>
      <c r="E20" s="50" t="s">
        <v>178</v>
      </c>
      <c r="F20" s="51"/>
      <c r="G20" s="51"/>
      <c r="H20" s="51"/>
      <c r="I20" s="51"/>
      <c r="J20" s="51"/>
      <c r="K20" s="51"/>
      <c r="L20" s="51"/>
      <c r="M20" s="51"/>
      <c r="N20" s="52"/>
      <c r="O20" s="37" t="s">
        <v>255</v>
      </c>
      <c r="P20" s="36" t="s">
        <v>256</v>
      </c>
      <c r="Q20" s="4" t="s">
        <v>4</v>
      </c>
      <c r="R20" s="5">
        <v>200</v>
      </c>
      <c r="S20" s="5">
        <v>24</v>
      </c>
      <c r="T20" s="9">
        <v>10</v>
      </c>
      <c r="U20" s="6"/>
      <c r="V20" s="32"/>
      <c r="W20" s="34">
        <f t="shared" si="0"/>
        <v>0</v>
      </c>
      <c r="X20" s="20">
        <f t="shared" si="1"/>
        <v>0</v>
      </c>
    </row>
    <row r="21" spans="1:24" ht="52.5" customHeight="1">
      <c r="A21" s="12">
        <v>15</v>
      </c>
      <c r="B21" s="11" t="s">
        <v>41</v>
      </c>
      <c r="C21" s="11" t="s">
        <v>42</v>
      </c>
      <c r="D21" s="11" t="s">
        <v>43</v>
      </c>
      <c r="E21" s="50" t="s">
        <v>179</v>
      </c>
      <c r="F21" s="51"/>
      <c r="G21" s="51"/>
      <c r="H21" s="51"/>
      <c r="I21" s="51"/>
      <c r="J21" s="51"/>
      <c r="K21" s="51"/>
      <c r="L21" s="51"/>
      <c r="M21" s="51"/>
      <c r="N21" s="52"/>
      <c r="O21" s="37" t="s">
        <v>257</v>
      </c>
      <c r="P21" s="36" t="s">
        <v>258</v>
      </c>
      <c r="Q21" s="4" t="s">
        <v>4</v>
      </c>
      <c r="R21" s="5">
        <v>100</v>
      </c>
      <c r="S21" s="5">
        <v>12</v>
      </c>
      <c r="T21" s="9">
        <v>10</v>
      </c>
      <c r="U21" s="6"/>
      <c r="V21" s="32"/>
      <c r="W21" s="34">
        <f t="shared" si="0"/>
        <v>0</v>
      </c>
      <c r="X21" s="20">
        <f t="shared" si="1"/>
        <v>0</v>
      </c>
    </row>
    <row r="22" spans="1:24" ht="90" customHeight="1">
      <c r="A22" s="12">
        <v>16</v>
      </c>
      <c r="B22" s="11" t="s">
        <v>44</v>
      </c>
      <c r="C22" s="11" t="s">
        <v>14</v>
      </c>
      <c r="D22" s="11" t="s">
        <v>45</v>
      </c>
      <c r="E22" s="50" t="s">
        <v>180</v>
      </c>
      <c r="F22" s="51"/>
      <c r="G22" s="51"/>
      <c r="H22" s="51"/>
      <c r="I22" s="51"/>
      <c r="J22" s="51"/>
      <c r="K22" s="51"/>
      <c r="L22" s="51"/>
      <c r="M22" s="51"/>
      <c r="N22" s="52"/>
      <c r="O22" s="37" t="s">
        <v>259</v>
      </c>
      <c r="P22" s="36" t="s">
        <v>260</v>
      </c>
      <c r="Q22" s="4" t="s">
        <v>4</v>
      </c>
      <c r="R22" s="5">
        <v>100</v>
      </c>
      <c r="S22" s="5">
        <v>12</v>
      </c>
      <c r="T22" s="9">
        <v>10</v>
      </c>
      <c r="U22" s="6"/>
      <c r="V22" s="32"/>
      <c r="W22" s="34">
        <f t="shared" si="0"/>
        <v>0</v>
      </c>
      <c r="X22" s="20">
        <f t="shared" si="1"/>
        <v>0</v>
      </c>
    </row>
    <row r="23" spans="1:24" ht="52.5" customHeight="1">
      <c r="A23" s="12">
        <v>17</v>
      </c>
      <c r="B23" s="11" t="s">
        <v>46</v>
      </c>
      <c r="C23" s="11" t="s">
        <v>47</v>
      </c>
      <c r="D23" s="11" t="s">
        <v>48</v>
      </c>
      <c r="E23" s="50" t="s">
        <v>181</v>
      </c>
      <c r="F23" s="51"/>
      <c r="G23" s="51"/>
      <c r="H23" s="51"/>
      <c r="I23" s="51"/>
      <c r="J23" s="51"/>
      <c r="K23" s="51"/>
      <c r="L23" s="51"/>
      <c r="M23" s="51"/>
      <c r="N23" s="52"/>
      <c r="O23" s="37" t="s">
        <v>259</v>
      </c>
      <c r="P23" s="36" t="s">
        <v>261</v>
      </c>
      <c r="Q23" s="4" t="s">
        <v>4</v>
      </c>
      <c r="R23" s="5">
        <v>100</v>
      </c>
      <c r="S23" s="5">
        <v>12</v>
      </c>
      <c r="T23" s="9">
        <v>10</v>
      </c>
      <c r="U23" s="6"/>
      <c r="V23" s="32"/>
      <c r="W23" s="34">
        <f t="shared" si="0"/>
        <v>0</v>
      </c>
      <c r="X23" s="20">
        <f t="shared" si="1"/>
        <v>0</v>
      </c>
    </row>
    <row r="24" spans="1:24" ht="101.25" customHeight="1">
      <c r="A24" s="12">
        <v>18</v>
      </c>
      <c r="B24" s="11" t="s">
        <v>49</v>
      </c>
      <c r="C24" s="11" t="s">
        <v>11</v>
      </c>
      <c r="D24" s="11" t="s">
        <v>50</v>
      </c>
      <c r="E24" s="50" t="s">
        <v>182</v>
      </c>
      <c r="F24" s="51"/>
      <c r="G24" s="51"/>
      <c r="H24" s="51"/>
      <c r="I24" s="51"/>
      <c r="J24" s="51"/>
      <c r="K24" s="51"/>
      <c r="L24" s="51"/>
      <c r="M24" s="51"/>
      <c r="N24" s="52"/>
      <c r="O24" s="37" t="s">
        <v>262</v>
      </c>
      <c r="P24" s="36" t="s">
        <v>263</v>
      </c>
      <c r="Q24" s="4" t="s">
        <v>4</v>
      </c>
      <c r="R24" s="5">
        <v>200</v>
      </c>
      <c r="S24" s="5">
        <v>24</v>
      </c>
      <c r="T24" s="9">
        <v>10</v>
      </c>
      <c r="U24" s="6"/>
      <c r="V24" s="32"/>
      <c r="W24" s="34">
        <f t="shared" si="0"/>
        <v>0</v>
      </c>
      <c r="X24" s="20">
        <f t="shared" si="1"/>
        <v>0</v>
      </c>
    </row>
    <row r="25" spans="1:24" ht="105" customHeight="1">
      <c r="A25" s="12">
        <v>19</v>
      </c>
      <c r="B25" s="11" t="s">
        <v>51</v>
      </c>
      <c r="C25" s="11" t="s">
        <v>11</v>
      </c>
      <c r="D25" s="11" t="s">
        <v>52</v>
      </c>
      <c r="E25" s="50" t="s">
        <v>183</v>
      </c>
      <c r="F25" s="51"/>
      <c r="G25" s="51"/>
      <c r="H25" s="51"/>
      <c r="I25" s="51"/>
      <c r="J25" s="51"/>
      <c r="K25" s="51"/>
      <c r="L25" s="51"/>
      <c r="M25" s="51"/>
      <c r="N25" s="52"/>
      <c r="O25" s="37" t="s">
        <v>264</v>
      </c>
      <c r="P25" s="36" t="s">
        <v>248</v>
      </c>
      <c r="Q25" s="4" t="s">
        <v>4</v>
      </c>
      <c r="R25" s="5">
        <v>400</v>
      </c>
      <c r="S25" s="5">
        <v>48</v>
      </c>
      <c r="T25" s="9">
        <v>10</v>
      </c>
      <c r="U25" s="6"/>
      <c r="V25" s="32"/>
      <c r="W25" s="34">
        <f t="shared" si="0"/>
        <v>0</v>
      </c>
      <c r="X25" s="20">
        <f t="shared" si="1"/>
        <v>0</v>
      </c>
    </row>
    <row r="26" spans="1:24" ht="52.5" customHeight="1">
      <c r="A26" s="12">
        <v>20</v>
      </c>
      <c r="B26" s="11" t="s">
        <v>53</v>
      </c>
      <c r="C26" s="11" t="s">
        <v>54</v>
      </c>
      <c r="D26" s="11" t="s">
        <v>55</v>
      </c>
      <c r="E26" s="50" t="s">
        <v>184</v>
      </c>
      <c r="F26" s="51"/>
      <c r="G26" s="51"/>
      <c r="H26" s="51"/>
      <c r="I26" s="51"/>
      <c r="J26" s="51"/>
      <c r="K26" s="51"/>
      <c r="L26" s="51"/>
      <c r="M26" s="51"/>
      <c r="N26" s="52"/>
      <c r="O26" s="37" t="s">
        <v>265</v>
      </c>
      <c r="P26" s="36" t="s">
        <v>266</v>
      </c>
      <c r="Q26" s="4" t="s">
        <v>4</v>
      </c>
      <c r="R26" s="5">
        <v>800</v>
      </c>
      <c r="S26" s="5">
        <v>96</v>
      </c>
      <c r="T26" s="9">
        <v>10</v>
      </c>
      <c r="U26" s="6"/>
      <c r="V26" s="32"/>
      <c r="W26" s="34">
        <f t="shared" si="0"/>
        <v>0</v>
      </c>
      <c r="X26" s="20">
        <f t="shared" si="1"/>
        <v>0</v>
      </c>
    </row>
    <row r="27" spans="1:24" ht="56.25" customHeight="1">
      <c r="A27" s="12">
        <v>21</v>
      </c>
      <c r="B27" s="11" t="s">
        <v>56</v>
      </c>
      <c r="C27" s="11" t="s">
        <v>11</v>
      </c>
      <c r="D27" s="11" t="s">
        <v>57</v>
      </c>
      <c r="E27" s="56" t="s">
        <v>185</v>
      </c>
      <c r="F27" s="57"/>
      <c r="G27" s="57"/>
      <c r="H27" s="57"/>
      <c r="I27" s="57"/>
      <c r="J27" s="57"/>
      <c r="K27" s="57"/>
      <c r="L27" s="57"/>
      <c r="M27" s="57"/>
      <c r="N27" s="58"/>
      <c r="O27" s="37" t="s">
        <v>267</v>
      </c>
      <c r="P27" s="36" t="s">
        <v>268</v>
      </c>
      <c r="Q27" s="4" t="s">
        <v>4</v>
      </c>
      <c r="R27" s="5">
        <v>600</v>
      </c>
      <c r="S27" s="5">
        <v>72</v>
      </c>
      <c r="T27" s="9">
        <v>10</v>
      </c>
      <c r="U27" s="6"/>
      <c r="V27" s="32"/>
      <c r="W27" s="34">
        <f t="shared" si="0"/>
        <v>0</v>
      </c>
      <c r="X27" s="20">
        <f t="shared" si="1"/>
        <v>0</v>
      </c>
    </row>
    <row r="28" spans="1:24" ht="52.5" customHeight="1">
      <c r="A28" s="12">
        <v>22</v>
      </c>
      <c r="B28" s="11" t="s">
        <v>58</v>
      </c>
      <c r="C28" s="11" t="s">
        <v>59</v>
      </c>
      <c r="D28" s="11" t="s">
        <v>60</v>
      </c>
      <c r="E28" s="50" t="s">
        <v>184</v>
      </c>
      <c r="F28" s="51"/>
      <c r="G28" s="51"/>
      <c r="H28" s="51"/>
      <c r="I28" s="51"/>
      <c r="J28" s="51"/>
      <c r="K28" s="51"/>
      <c r="L28" s="51"/>
      <c r="M28" s="51"/>
      <c r="N28" s="52"/>
      <c r="O28" s="37" t="s">
        <v>265</v>
      </c>
      <c r="P28" s="36" t="s">
        <v>266</v>
      </c>
      <c r="Q28" s="4" t="s">
        <v>4</v>
      </c>
      <c r="R28" s="5">
        <v>1200</v>
      </c>
      <c r="S28" s="5">
        <v>144</v>
      </c>
      <c r="T28" s="9">
        <v>10</v>
      </c>
      <c r="U28" s="6"/>
      <c r="V28" s="32"/>
      <c r="W28" s="34">
        <f t="shared" si="0"/>
        <v>0</v>
      </c>
      <c r="X28" s="20">
        <f t="shared" si="1"/>
        <v>0</v>
      </c>
    </row>
    <row r="29" spans="1:24" ht="52.5" customHeight="1">
      <c r="A29" s="12">
        <v>23</v>
      </c>
      <c r="B29" s="11" t="s">
        <v>61</v>
      </c>
      <c r="C29" s="11" t="s">
        <v>11</v>
      </c>
      <c r="D29" s="11" t="s">
        <v>62</v>
      </c>
      <c r="E29" s="50" t="s">
        <v>184</v>
      </c>
      <c r="F29" s="51"/>
      <c r="G29" s="51"/>
      <c r="H29" s="51"/>
      <c r="I29" s="51"/>
      <c r="J29" s="51"/>
      <c r="K29" s="51"/>
      <c r="L29" s="51"/>
      <c r="M29" s="51"/>
      <c r="N29" s="52"/>
      <c r="O29" s="37" t="s">
        <v>269</v>
      </c>
      <c r="P29" s="36" t="s">
        <v>270</v>
      </c>
      <c r="Q29" s="4" t="s">
        <v>4</v>
      </c>
      <c r="R29" s="5">
        <v>700</v>
      </c>
      <c r="S29" s="5">
        <v>84</v>
      </c>
      <c r="T29" s="9">
        <v>10</v>
      </c>
      <c r="U29" s="6"/>
      <c r="V29" s="32"/>
      <c r="W29" s="34">
        <f t="shared" si="0"/>
        <v>0</v>
      </c>
      <c r="X29" s="20">
        <f t="shared" si="1"/>
        <v>0</v>
      </c>
    </row>
    <row r="30" spans="1:24" ht="52.5" customHeight="1">
      <c r="A30" s="12">
        <v>24</v>
      </c>
      <c r="B30" s="11" t="s">
        <v>63</v>
      </c>
      <c r="C30" s="11" t="s">
        <v>11</v>
      </c>
      <c r="D30" s="11" t="s">
        <v>64</v>
      </c>
      <c r="E30" s="50" t="s">
        <v>186</v>
      </c>
      <c r="F30" s="51"/>
      <c r="G30" s="51"/>
      <c r="H30" s="51"/>
      <c r="I30" s="51"/>
      <c r="J30" s="51"/>
      <c r="K30" s="51"/>
      <c r="L30" s="51"/>
      <c r="M30" s="51"/>
      <c r="N30" s="52"/>
      <c r="O30" s="37" t="s">
        <v>271</v>
      </c>
      <c r="P30" s="36" t="s">
        <v>258</v>
      </c>
      <c r="Q30" s="4" t="s">
        <v>4</v>
      </c>
      <c r="R30" s="5">
        <v>200</v>
      </c>
      <c r="S30" s="5">
        <v>24</v>
      </c>
      <c r="T30" s="9">
        <v>10</v>
      </c>
      <c r="U30" s="6"/>
      <c r="V30" s="32"/>
      <c r="W30" s="34">
        <f t="shared" si="0"/>
        <v>0</v>
      </c>
      <c r="X30" s="20">
        <f t="shared" si="1"/>
        <v>0</v>
      </c>
    </row>
    <row r="31" spans="1:24" ht="52.5" customHeight="1">
      <c r="A31" s="12">
        <v>25</v>
      </c>
      <c r="B31" s="11" t="s">
        <v>65</v>
      </c>
      <c r="C31" s="11" t="s">
        <v>66</v>
      </c>
      <c r="D31" s="11" t="s">
        <v>67</v>
      </c>
      <c r="E31" s="50" t="s">
        <v>187</v>
      </c>
      <c r="F31" s="51"/>
      <c r="G31" s="51"/>
      <c r="H31" s="51"/>
      <c r="I31" s="51"/>
      <c r="J31" s="51"/>
      <c r="K31" s="51"/>
      <c r="L31" s="51"/>
      <c r="M31" s="51"/>
      <c r="N31" s="52"/>
      <c r="O31" s="37" t="s">
        <v>272</v>
      </c>
      <c r="P31" s="36" t="s">
        <v>273</v>
      </c>
      <c r="Q31" s="4" t="s">
        <v>4</v>
      </c>
      <c r="R31" s="5">
        <v>100</v>
      </c>
      <c r="S31" s="5">
        <v>12</v>
      </c>
      <c r="T31" s="9">
        <v>10</v>
      </c>
      <c r="U31" s="6"/>
      <c r="V31" s="32"/>
      <c r="W31" s="34">
        <f t="shared" si="0"/>
        <v>0</v>
      </c>
      <c r="X31" s="20">
        <f t="shared" si="1"/>
        <v>0</v>
      </c>
    </row>
    <row r="32" spans="1:24" ht="52.5" customHeight="1">
      <c r="A32" s="12">
        <v>26</v>
      </c>
      <c r="B32" s="11" t="s">
        <v>68</v>
      </c>
      <c r="C32" s="11" t="s">
        <v>14</v>
      </c>
      <c r="D32" s="11" t="s">
        <v>69</v>
      </c>
      <c r="E32" s="50" t="s">
        <v>188</v>
      </c>
      <c r="F32" s="51"/>
      <c r="G32" s="51"/>
      <c r="H32" s="51"/>
      <c r="I32" s="51"/>
      <c r="J32" s="51"/>
      <c r="K32" s="51"/>
      <c r="L32" s="51"/>
      <c r="M32" s="51"/>
      <c r="N32" s="52"/>
      <c r="O32" s="37" t="s">
        <v>326</v>
      </c>
      <c r="P32" s="36" t="s">
        <v>274</v>
      </c>
      <c r="Q32" s="4" t="s">
        <v>4</v>
      </c>
      <c r="R32" s="5">
        <v>200</v>
      </c>
      <c r="S32" s="5">
        <v>24</v>
      </c>
      <c r="T32" s="9">
        <v>10</v>
      </c>
      <c r="U32" s="6"/>
      <c r="V32" s="32"/>
      <c r="W32" s="34">
        <f t="shared" si="0"/>
        <v>0</v>
      </c>
      <c r="X32" s="20">
        <f t="shared" si="1"/>
        <v>0</v>
      </c>
    </row>
    <row r="33" spans="1:24" ht="52.5" customHeight="1">
      <c r="A33" s="12">
        <v>27</v>
      </c>
      <c r="B33" s="11" t="s">
        <v>70</v>
      </c>
      <c r="C33" s="11" t="s">
        <v>66</v>
      </c>
      <c r="D33" s="11" t="s">
        <v>71</v>
      </c>
      <c r="E33" s="50" t="s">
        <v>184</v>
      </c>
      <c r="F33" s="51"/>
      <c r="G33" s="51"/>
      <c r="H33" s="51"/>
      <c r="I33" s="51"/>
      <c r="J33" s="51"/>
      <c r="K33" s="51"/>
      <c r="L33" s="51"/>
      <c r="M33" s="51"/>
      <c r="N33" s="52"/>
      <c r="O33" s="37" t="s">
        <v>241</v>
      </c>
      <c r="P33" s="36" t="s">
        <v>277</v>
      </c>
      <c r="Q33" s="4" t="s">
        <v>4</v>
      </c>
      <c r="R33" s="5">
        <v>600</v>
      </c>
      <c r="S33" s="5">
        <v>72</v>
      </c>
      <c r="T33" s="9">
        <v>10</v>
      </c>
      <c r="U33" s="6"/>
      <c r="V33" s="32"/>
      <c r="W33" s="34">
        <f t="shared" si="0"/>
        <v>0</v>
      </c>
      <c r="X33" s="20">
        <f t="shared" si="1"/>
        <v>0</v>
      </c>
    </row>
    <row r="34" spans="1:24" ht="52.5" customHeight="1">
      <c r="A34" s="12">
        <v>28</v>
      </c>
      <c r="B34" s="11" t="s">
        <v>72</v>
      </c>
      <c r="C34" s="11" t="s">
        <v>73</v>
      </c>
      <c r="D34" s="11" t="s">
        <v>74</v>
      </c>
      <c r="E34" s="50" t="s">
        <v>189</v>
      </c>
      <c r="F34" s="51"/>
      <c r="G34" s="51"/>
      <c r="H34" s="51"/>
      <c r="I34" s="51"/>
      <c r="J34" s="51"/>
      <c r="K34" s="51"/>
      <c r="L34" s="51"/>
      <c r="M34" s="51"/>
      <c r="N34" s="52"/>
      <c r="O34" s="37" t="s">
        <v>275</v>
      </c>
      <c r="P34" s="36" t="s">
        <v>276</v>
      </c>
      <c r="Q34" s="4" t="s">
        <v>4</v>
      </c>
      <c r="R34" s="5">
        <v>100</v>
      </c>
      <c r="S34" s="5">
        <v>12</v>
      </c>
      <c r="T34" s="9">
        <v>10</v>
      </c>
      <c r="U34" s="6"/>
      <c r="V34" s="32"/>
      <c r="W34" s="34">
        <f t="shared" si="0"/>
        <v>0</v>
      </c>
      <c r="X34" s="20">
        <f t="shared" si="1"/>
        <v>0</v>
      </c>
    </row>
    <row r="35" spans="1:24" ht="69.75" customHeight="1">
      <c r="A35" s="12">
        <v>29</v>
      </c>
      <c r="B35" s="11" t="s">
        <v>75</v>
      </c>
      <c r="C35" s="11" t="s">
        <v>76</v>
      </c>
      <c r="D35" s="11" t="s">
        <v>77</v>
      </c>
      <c r="E35" s="50" t="s">
        <v>190</v>
      </c>
      <c r="F35" s="51"/>
      <c r="G35" s="51"/>
      <c r="H35" s="51"/>
      <c r="I35" s="51"/>
      <c r="J35" s="51"/>
      <c r="K35" s="51"/>
      <c r="L35" s="51"/>
      <c r="M35" s="51"/>
      <c r="N35" s="52"/>
      <c r="O35" s="37" t="s">
        <v>278</v>
      </c>
      <c r="P35" s="36" t="s">
        <v>279</v>
      </c>
      <c r="Q35" s="4" t="s">
        <v>4</v>
      </c>
      <c r="R35" s="5">
        <v>200</v>
      </c>
      <c r="S35" s="5">
        <v>24</v>
      </c>
      <c r="T35" s="9">
        <v>10</v>
      </c>
      <c r="U35" s="6"/>
      <c r="V35" s="32"/>
      <c r="W35" s="34">
        <f t="shared" si="0"/>
        <v>0</v>
      </c>
      <c r="X35" s="20">
        <f t="shared" si="1"/>
        <v>0</v>
      </c>
    </row>
    <row r="36" spans="1:24" ht="33.75" customHeight="1">
      <c r="A36" s="12">
        <v>30</v>
      </c>
      <c r="B36" s="11" t="s">
        <v>78</v>
      </c>
      <c r="C36" s="11" t="s">
        <v>79</v>
      </c>
      <c r="D36" s="11" t="s">
        <v>80</v>
      </c>
      <c r="E36" s="50" t="s">
        <v>191</v>
      </c>
      <c r="F36" s="51"/>
      <c r="G36" s="51"/>
      <c r="H36" s="51"/>
      <c r="I36" s="51"/>
      <c r="J36" s="51"/>
      <c r="K36" s="51"/>
      <c r="L36" s="51"/>
      <c r="M36" s="51"/>
      <c r="N36" s="52"/>
      <c r="O36" s="37" t="s">
        <v>280</v>
      </c>
      <c r="P36" s="36" t="s">
        <v>281</v>
      </c>
      <c r="Q36" s="4" t="s">
        <v>4</v>
      </c>
      <c r="R36" s="5">
        <v>400</v>
      </c>
      <c r="S36" s="5">
        <v>48</v>
      </c>
      <c r="T36" s="9">
        <v>10</v>
      </c>
      <c r="U36" s="6"/>
      <c r="V36" s="32"/>
      <c r="W36" s="34">
        <f t="shared" si="0"/>
        <v>0</v>
      </c>
      <c r="X36" s="20">
        <f t="shared" si="1"/>
        <v>0</v>
      </c>
    </row>
    <row r="37" spans="1:24" ht="52.5" customHeight="1">
      <c r="A37" s="12">
        <v>31</v>
      </c>
      <c r="B37" s="11" t="s">
        <v>81</v>
      </c>
      <c r="C37" s="11" t="s">
        <v>82</v>
      </c>
      <c r="D37" s="11" t="s">
        <v>83</v>
      </c>
      <c r="E37" s="50" t="s">
        <v>192</v>
      </c>
      <c r="F37" s="51"/>
      <c r="G37" s="51"/>
      <c r="H37" s="51"/>
      <c r="I37" s="51"/>
      <c r="J37" s="51"/>
      <c r="K37" s="51"/>
      <c r="L37" s="51"/>
      <c r="M37" s="51"/>
      <c r="N37" s="52"/>
      <c r="O37" s="37" t="s">
        <v>282</v>
      </c>
      <c r="P37" s="36" t="s">
        <v>283</v>
      </c>
      <c r="Q37" s="4" t="s">
        <v>4</v>
      </c>
      <c r="R37" s="5">
        <v>100</v>
      </c>
      <c r="S37" s="5">
        <v>12</v>
      </c>
      <c r="T37" s="9">
        <v>10</v>
      </c>
      <c r="U37" s="6"/>
      <c r="V37" s="32"/>
      <c r="W37" s="34">
        <f t="shared" si="0"/>
        <v>0</v>
      </c>
      <c r="X37" s="20">
        <f t="shared" si="1"/>
        <v>0</v>
      </c>
    </row>
    <row r="38" spans="1:24" ht="52.5" customHeight="1">
      <c r="A38" s="12">
        <v>32</v>
      </c>
      <c r="B38" s="11" t="s">
        <v>84</v>
      </c>
      <c r="C38" s="11" t="s">
        <v>85</v>
      </c>
      <c r="D38" s="11" t="s">
        <v>86</v>
      </c>
      <c r="E38" s="50" t="s">
        <v>193</v>
      </c>
      <c r="F38" s="51"/>
      <c r="G38" s="51"/>
      <c r="H38" s="51"/>
      <c r="I38" s="51"/>
      <c r="J38" s="51"/>
      <c r="K38" s="51"/>
      <c r="L38" s="51"/>
      <c r="M38" s="51"/>
      <c r="N38" s="52"/>
      <c r="O38" s="37" t="s">
        <v>284</v>
      </c>
      <c r="P38" s="36" t="s">
        <v>234</v>
      </c>
      <c r="Q38" s="4" t="s">
        <v>4</v>
      </c>
      <c r="R38" s="5">
        <v>100</v>
      </c>
      <c r="S38" s="5">
        <v>12</v>
      </c>
      <c r="T38" s="9">
        <v>10</v>
      </c>
      <c r="U38" s="6"/>
      <c r="V38" s="32"/>
      <c r="W38" s="34">
        <f t="shared" si="0"/>
        <v>0</v>
      </c>
      <c r="X38" s="20">
        <f t="shared" si="1"/>
        <v>0</v>
      </c>
    </row>
    <row r="39" spans="1:24" ht="52.5" customHeight="1">
      <c r="A39" s="12">
        <v>33</v>
      </c>
      <c r="B39" s="11" t="s">
        <v>87</v>
      </c>
      <c r="C39" s="11" t="s">
        <v>88</v>
      </c>
      <c r="D39" s="11" t="s">
        <v>89</v>
      </c>
      <c r="E39" s="50" t="s">
        <v>194</v>
      </c>
      <c r="F39" s="51"/>
      <c r="G39" s="51"/>
      <c r="H39" s="51"/>
      <c r="I39" s="51"/>
      <c r="J39" s="51"/>
      <c r="K39" s="51"/>
      <c r="L39" s="51"/>
      <c r="M39" s="51"/>
      <c r="N39" s="52"/>
      <c r="O39" s="37" t="s">
        <v>284</v>
      </c>
      <c r="P39" s="36" t="s">
        <v>258</v>
      </c>
      <c r="Q39" s="4" t="s">
        <v>4</v>
      </c>
      <c r="R39" s="5">
        <v>100</v>
      </c>
      <c r="S39" s="5">
        <v>12</v>
      </c>
      <c r="T39" s="9">
        <v>10</v>
      </c>
      <c r="U39" s="6"/>
      <c r="V39" s="32"/>
      <c r="W39" s="34">
        <f t="shared" si="0"/>
        <v>0</v>
      </c>
      <c r="X39" s="20">
        <f t="shared" si="1"/>
        <v>0</v>
      </c>
    </row>
    <row r="40" spans="1:24" ht="52.5" customHeight="1">
      <c r="A40" s="12">
        <v>34</v>
      </c>
      <c r="B40" s="11" t="s">
        <v>90</v>
      </c>
      <c r="C40" s="11" t="s">
        <v>11</v>
      </c>
      <c r="D40" s="11" t="s">
        <v>91</v>
      </c>
      <c r="E40" s="50" t="s">
        <v>195</v>
      </c>
      <c r="F40" s="51"/>
      <c r="G40" s="51"/>
      <c r="H40" s="51"/>
      <c r="I40" s="51"/>
      <c r="J40" s="51"/>
      <c r="K40" s="51"/>
      <c r="L40" s="51"/>
      <c r="M40" s="51"/>
      <c r="N40" s="52"/>
      <c r="O40" s="37" t="s">
        <v>285</v>
      </c>
      <c r="P40" s="36" t="s">
        <v>286</v>
      </c>
      <c r="Q40" s="4" t="s">
        <v>4</v>
      </c>
      <c r="R40" s="5">
        <v>200</v>
      </c>
      <c r="S40" s="5">
        <v>24</v>
      </c>
      <c r="T40" s="9">
        <v>10</v>
      </c>
      <c r="U40" s="6"/>
      <c r="V40" s="32"/>
      <c r="W40" s="34">
        <f t="shared" si="0"/>
        <v>0</v>
      </c>
      <c r="X40" s="20">
        <f t="shared" si="1"/>
        <v>0</v>
      </c>
    </row>
    <row r="41" spans="1:24" ht="52.5" customHeight="1">
      <c r="A41" s="12">
        <v>35</v>
      </c>
      <c r="B41" s="11" t="s">
        <v>92</v>
      </c>
      <c r="C41" s="11" t="s">
        <v>93</v>
      </c>
      <c r="D41" s="11" t="s">
        <v>94</v>
      </c>
      <c r="E41" s="50" t="s">
        <v>196</v>
      </c>
      <c r="F41" s="51"/>
      <c r="G41" s="51"/>
      <c r="H41" s="51"/>
      <c r="I41" s="51"/>
      <c r="J41" s="51"/>
      <c r="K41" s="51"/>
      <c r="L41" s="51"/>
      <c r="M41" s="51"/>
      <c r="N41" s="52"/>
      <c r="O41" s="37" t="s">
        <v>271</v>
      </c>
      <c r="P41" s="36" t="s">
        <v>287</v>
      </c>
      <c r="Q41" s="4" t="s">
        <v>4</v>
      </c>
      <c r="R41" s="5">
        <v>100</v>
      </c>
      <c r="S41" s="5">
        <v>12</v>
      </c>
      <c r="T41" s="9">
        <v>10</v>
      </c>
      <c r="U41" s="6"/>
      <c r="V41" s="32"/>
      <c r="W41" s="34">
        <f t="shared" si="0"/>
        <v>0</v>
      </c>
      <c r="X41" s="20">
        <f t="shared" si="1"/>
        <v>0</v>
      </c>
    </row>
    <row r="42" spans="1:24" ht="77.25" customHeight="1">
      <c r="A42" s="12">
        <v>36</v>
      </c>
      <c r="B42" s="11" t="s">
        <v>95</v>
      </c>
      <c r="C42" s="11" t="s">
        <v>96</v>
      </c>
      <c r="D42" s="11" t="s">
        <v>97</v>
      </c>
      <c r="E42" s="50" t="s">
        <v>197</v>
      </c>
      <c r="F42" s="51"/>
      <c r="G42" s="51"/>
      <c r="H42" s="51"/>
      <c r="I42" s="51"/>
      <c r="J42" s="51"/>
      <c r="K42" s="51"/>
      <c r="L42" s="51"/>
      <c r="M42" s="51"/>
      <c r="N42" s="52"/>
      <c r="O42" s="37" t="s">
        <v>288</v>
      </c>
      <c r="P42" s="36" t="s">
        <v>289</v>
      </c>
      <c r="Q42" s="4" t="s">
        <v>4</v>
      </c>
      <c r="R42" s="5">
        <v>100</v>
      </c>
      <c r="S42" s="5">
        <v>12</v>
      </c>
      <c r="T42" s="9">
        <v>10</v>
      </c>
      <c r="U42" s="6"/>
      <c r="V42" s="32"/>
      <c r="W42" s="34">
        <f t="shared" si="0"/>
        <v>0</v>
      </c>
      <c r="X42" s="20">
        <f t="shared" si="1"/>
        <v>0</v>
      </c>
    </row>
    <row r="43" spans="1:24" ht="103.5" customHeight="1">
      <c r="A43" s="12">
        <v>37</v>
      </c>
      <c r="B43" s="11" t="s">
        <v>98</v>
      </c>
      <c r="C43" s="11" t="s">
        <v>11</v>
      </c>
      <c r="D43" s="11" t="s">
        <v>99</v>
      </c>
      <c r="E43" s="50" t="s">
        <v>198</v>
      </c>
      <c r="F43" s="51"/>
      <c r="G43" s="51"/>
      <c r="H43" s="51"/>
      <c r="I43" s="51"/>
      <c r="J43" s="51"/>
      <c r="K43" s="51"/>
      <c r="L43" s="51"/>
      <c r="M43" s="51"/>
      <c r="N43" s="52"/>
      <c r="O43" s="37" t="s">
        <v>259</v>
      </c>
      <c r="P43" s="36" t="s">
        <v>286</v>
      </c>
      <c r="Q43" s="4" t="s">
        <v>4</v>
      </c>
      <c r="R43" s="5">
        <v>100</v>
      </c>
      <c r="S43" s="5">
        <v>12</v>
      </c>
      <c r="T43" s="9">
        <v>10</v>
      </c>
      <c r="U43" s="6"/>
      <c r="V43" s="32"/>
      <c r="W43" s="34">
        <f t="shared" si="0"/>
        <v>0</v>
      </c>
      <c r="X43" s="20">
        <f t="shared" si="1"/>
        <v>0</v>
      </c>
    </row>
    <row r="44" spans="1:24" ht="52.5" customHeight="1">
      <c r="A44" s="12">
        <v>38</v>
      </c>
      <c r="B44" s="11" t="s">
        <v>100</v>
      </c>
      <c r="C44" s="11" t="s">
        <v>96</v>
      </c>
      <c r="D44" s="11" t="s">
        <v>101</v>
      </c>
      <c r="E44" s="50" t="s">
        <v>199</v>
      </c>
      <c r="F44" s="51"/>
      <c r="G44" s="51"/>
      <c r="H44" s="51"/>
      <c r="I44" s="51"/>
      <c r="J44" s="51"/>
      <c r="K44" s="51"/>
      <c r="L44" s="51"/>
      <c r="M44" s="51"/>
      <c r="N44" s="52"/>
      <c r="O44" s="37" t="s">
        <v>288</v>
      </c>
      <c r="P44" s="36" t="s">
        <v>289</v>
      </c>
      <c r="Q44" s="4" t="s">
        <v>4</v>
      </c>
      <c r="R44" s="5">
        <v>100</v>
      </c>
      <c r="S44" s="5">
        <v>12</v>
      </c>
      <c r="T44" s="9">
        <v>10</v>
      </c>
      <c r="U44" s="6"/>
      <c r="V44" s="32"/>
      <c r="W44" s="34">
        <f t="shared" si="0"/>
        <v>0</v>
      </c>
      <c r="X44" s="20">
        <f t="shared" si="1"/>
        <v>0</v>
      </c>
    </row>
    <row r="45" spans="1:24" ht="52.5" customHeight="1">
      <c r="A45" s="12">
        <v>39</v>
      </c>
      <c r="B45" s="11" t="s">
        <v>102</v>
      </c>
      <c r="C45" s="11" t="s">
        <v>103</v>
      </c>
      <c r="D45" s="11" t="s">
        <v>104</v>
      </c>
      <c r="E45" s="50" t="s">
        <v>200</v>
      </c>
      <c r="F45" s="51"/>
      <c r="G45" s="51"/>
      <c r="H45" s="51"/>
      <c r="I45" s="51"/>
      <c r="J45" s="51"/>
      <c r="K45" s="51"/>
      <c r="L45" s="51"/>
      <c r="M45" s="51"/>
      <c r="N45" s="52"/>
      <c r="O45" s="37" t="s">
        <v>290</v>
      </c>
      <c r="P45" s="36" t="s">
        <v>291</v>
      </c>
      <c r="Q45" s="4" t="s">
        <v>4</v>
      </c>
      <c r="R45" s="5">
        <v>200</v>
      </c>
      <c r="S45" s="5">
        <v>24</v>
      </c>
      <c r="T45" s="9">
        <v>10</v>
      </c>
      <c r="U45" s="6"/>
      <c r="V45" s="32"/>
      <c r="W45" s="34">
        <f t="shared" si="0"/>
        <v>0</v>
      </c>
      <c r="X45" s="20">
        <f t="shared" si="1"/>
        <v>0</v>
      </c>
    </row>
    <row r="46" spans="1:24" ht="52.5" customHeight="1">
      <c r="A46" s="12">
        <v>40</v>
      </c>
      <c r="B46" s="11" t="s">
        <v>105</v>
      </c>
      <c r="C46" s="11" t="s">
        <v>106</v>
      </c>
      <c r="D46" s="11" t="s">
        <v>107</v>
      </c>
      <c r="E46" s="50" t="s">
        <v>201</v>
      </c>
      <c r="F46" s="51"/>
      <c r="G46" s="51"/>
      <c r="H46" s="51"/>
      <c r="I46" s="51"/>
      <c r="J46" s="51"/>
      <c r="K46" s="51"/>
      <c r="L46" s="51"/>
      <c r="M46" s="51"/>
      <c r="N46" s="52"/>
      <c r="O46" s="37" t="s">
        <v>292</v>
      </c>
      <c r="P46" s="36" t="s">
        <v>293</v>
      </c>
      <c r="Q46" s="4" t="s">
        <v>4</v>
      </c>
      <c r="R46" s="5">
        <v>200</v>
      </c>
      <c r="S46" s="5">
        <v>24</v>
      </c>
      <c r="T46" s="9">
        <v>10</v>
      </c>
      <c r="U46" s="6"/>
      <c r="V46" s="32"/>
      <c r="W46" s="34">
        <f t="shared" si="0"/>
        <v>0</v>
      </c>
      <c r="X46" s="20">
        <f t="shared" si="1"/>
        <v>0</v>
      </c>
    </row>
    <row r="47" spans="1:24" ht="52.5" customHeight="1">
      <c r="A47" s="12">
        <v>41</v>
      </c>
      <c r="B47" s="11" t="s">
        <v>108</v>
      </c>
      <c r="C47" s="11" t="s">
        <v>109</v>
      </c>
      <c r="D47" s="11" t="s">
        <v>110</v>
      </c>
      <c r="E47" s="50" t="s">
        <v>202</v>
      </c>
      <c r="F47" s="51"/>
      <c r="G47" s="51"/>
      <c r="H47" s="51"/>
      <c r="I47" s="51"/>
      <c r="J47" s="51"/>
      <c r="K47" s="51"/>
      <c r="L47" s="51"/>
      <c r="M47" s="51"/>
      <c r="N47" s="52"/>
      <c r="O47" s="37" t="s">
        <v>294</v>
      </c>
      <c r="P47" s="36" t="s">
        <v>295</v>
      </c>
      <c r="Q47" s="4" t="s">
        <v>4</v>
      </c>
      <c r="R47" s="5">
        <v>400</v>
      </c>
      <c r="S47" s="5">
        <v>48</v>
      </c>
      <c r="T47" s="9">
        <v>10</v>
      </c>
      <c r="U47" s="6"/>
      <c r="V47" s="32"/>
      <c r="W47" s="34">
        <f t="shared" si="0"/>
        <v>0</v>
      </c>
      <c r="X47" s="20">
        <f t="shared" si="1"/>
        <v>0</v>
      </c>
    </row>
    <row r="48" spans="1:24" ht="130.5" customHeight="1">
      <c r="A48" s="12">
        <v>42</v>
      </c>
      <c r="B48" s="16">
        <v>549000012100</v>
      </c>
      <c r="C48" s="11" t="s">
        <v>111</v>
      </c>
      <c r="D48" s="11" t="s">
        <v>112</v>
      </c>
      <c r="E48" s="50" t="s">
        <v>213</v>
      </c>
      <c r="F48" s="51"/>
      <c r="G48" s="51"/>
      <c r="H48" s="51"/>
      <c r="I48" s="51"/>
      <c r="J48" s="51"/>
      <c r="K48" s="51"/>
      <c r="L48" s="51"/>
      <c r="M48" s="51"/>
      <c r="N48" s="52"/>
      <c r="O48" s="37" t="s">
        <v>264</v>
      </c>
      <c r="P48" s="36" t="s">
        <v>295</v>
      </c>
      <c r="Q48" s="4" t="s">
        <v>4</v>
      </c>
      <c r="R48" s="5">
        <v>500</v>
      </c>
      <c r="S48" s="5">
        <v>60</v>
      </c>
      <c r="T48" s="9">
        <v>10</v>
      </c>
      <c r="U48" s="6"/>
      <c r="V48" s="32"/>
      <c r="W48" s="34">
        <f t="shared" si="0"/>
        <v>0</v>
      </c>
      <c r="X48" s="20">
        <f t="shared" si="1"/>
        <v>0</v>
      </c>
    </row>
    <row r="49" spans="1:24" ht="98.25" customHeight="1">
      <c r="A49" s="12">
        <v>43</v>
      </c>
      <c r="B49" s="16">
        <v>549000012300</v>
      </c>
      <c r="C49" s="11" t="s">
        <v>113</v>
      </c>
      <c r="D49" s="11" t="s">
        <v>114</v>
      </c>
      <c r="E49" s="50" t="s">
        <v>214</v>
      </c>
      <c r="F49" s="51"/>
      <c r="G49" s="51"/>
      <c r="H49" s="51"/>
      <c r="I49" s="51"/>
      <c r="J49" s="51"/>
      <c r="K49" s="51"/>
      <c r="L49" s="51"/>
      <c r="M49" s="51"/>
      <c r="N49" s="52"/>
      <c r="O49" s="37" t="s">
        <v>296</v>
      </c>
      <c r="P49" s="36" t="s">
        <v>254</v>
      </c>
      <c r="Q49" s="4" t="s">
        <v>4</v>
      </c>
      <c r="R49" s="5">
        <v>100</v>
      </c>
      <c r="S49" s="5">
        <v>12</v>
      </c>
      <c r="T49" s="9">
        <v>10</v>
      </c>
      <c r="U49" s="6"/>
      <c r="V49" s="32"/>
      <c r="W49" s="34">
        <f t="shared" si="0"/>
        <v>0</v>
      </c>
      <c r="X49" s="20">
        <f t="shared" si="1"/>
        <v>0</v>
      </c>
    </row>
    <row r="50" spans="1:24" ht="52.5" customHeight="1">
      <c r="A50" s="12">
        <v>44</v>
      </c>
      <c r="B50" s="16">
        <v>549000012500</v>
      </c>
      <c r="C50" s="11" t="s">
        <v>103</v>
      </c>
      <c r="D50" s="11" t="s">
        <v>115</v>
      </c>
      <c r="E50" s="50" t="s">
        <v>205</v>
      </c>
      <c r="F50" s="51"/>
      <c r="G50" s="51"/>
      <c r="H50" s="51"/>
      <c r="I50" s="51"/>
      <c r="J50" s="51"/>
      <c r="K50" s="51"/>
      <c r="L50" s="51"/>
      <c r="M50" s="51"/>
      <c r="N50" s="52"/>
      <c r="O50" s="37" t="s">
        <v>290</v>
      </c>
      <c r="P50" s="36" t="s">
        <v>297</v>
      </c>
      <c r="Q50" s="4" t="s">
        <v>4</v>
      </c>
      <c r="R50" s="5">
        <v>400</v>
      </c>
      <c r="S50" s="5">
        <v>48</v>
      </c>
      <c r="T50" s="9">
        <v>10</v>
      </c>
      <c r="U50" s="6"/>
      <c r="V50" s="32"/>
      <c r="W50" s="34">
        <f t="shared" si="0"/>
        <v>0</v>
      </c>
      <c r="X50" s="20">
        <f t="shared" si="1"/>
        <v>0</v>
      </c>
    </row>
    <row r="51" spans="1:24" ht="52.5" customHeight="1">
      <c r="A51" s="12">
        <v>45</v>
      </c>
      <c r="B51" s="11" t="s">
        <v>116</v>
      </c>
      <c r="C51" s="11" t="s">
        <v>11</v>
      </c>
      <c r="D51" s="11" t="s">
        <v>117</v>
      </c>
      <c r="E51" s="50" t="s">
        <v>204</v>
      </c>
      <c r="F51" s="51"/>
      <c r="G51" s="51"/>
      <c r="H51" s="51"/>
      <c r="I51" s="51"/>
      <c r="J51" s="51"/>
      <c r="K51" s="51"/>
      <c r="L51" s="51"/>
      <c r="M51" s="51"/>
      <c r="N51" s="52"/>
      <c r="O51" s="37" t="s">
        <v>285</v>
      </c>
      <c r="P51" s="36" t="s">
        <v>298</v>
      </c>
      <c r="Q51" s="4" t="s">
        <v>4</v>
      </c>
      <c r="R51" s="5">
        <v>200</v>
      </c>
      <c r="S51" s="5">
        <v>24</v>
      </c>
      <c r="T51" s="9">
        <v>10</v>
      </c>
      <c r="U51" s="6"/>
      <c r="V51" s="32"/>
      <c r="W51" s="34">
        <f t="shared" si="0"/>
        <v>0</v>
      </c>
      <c r="X51" s="20">
        <f t="shared" si="1"/>
        <v>0</v>
      </c>
    </row>
    <row r="52" spans="1:24" ht="77.25" customHeight="1">
      <c r="A52" s="12">
        <v>46</v>
      </c>
      <c r="B52" s="11" t="s">
        <v>118</v>
      </c>
      <c r="C52" s="11" t="s">
        <v>119</v>
      </c>
      <c r="D52" s="11" t="s">
        <v>120</v>
      </c>
      <c r="E52" s="50" t="s">
        <v>206</v>
      </c>
      <c r="F52" s="51"/>
      <c r="G52" s="51"/>
      <c r="H52" s="51"/>
      <c r="I52" s="51"/>
      <c r="J52" s="51"/>
      <c r="K52" s="51"/>
      <c r="L52" s="51"/>
      <c r="M52" s="51"/>
      <c r="N52" s="52"/>
      <c r="O52" s="37" t="s">
        <v>299</v>
      </c>
      <c r="P52" s="36" t="s">
        <v>300</v>
      </c>
      <c r="Q52" s="4" t="s">
        <v>4</v>
      </c>
      <c r="R52" s="5">
        <v>100</v>
      </c>
      <c r="S52" s="5">
        <v>12</v>
      </c>
      <c r="T52" s="9">
        <v>10</v>
      </c>
      <c r="U52" s="6"/>
      <c r="V52" s="32"/>
      <c r="W52" s="34">
        <f t="shared" si="0"/>
        <v>0</v>
      </c>
      <c r="X52" s="20">
        <f t="shared" si="1"/>
        <v>0</v>
      </c>
    </row>
    <row r="53" spans="1:24" ht="52.5" customHeight="1">
      <c r="A53" s="12">
        <v>47</v>
      </c>
      <c r="B53" s="11" t="s">
        <v>121</v>
      </c>
      <c r="C53" s="11" t="s">
        <v>103</v>
      </c>
      <c r="D53" s="11" t="s">
        <v>122</v>
      </c>
      <c r="E53" s="50" t="s">
        <v>203</v>
      </c>
      <c r="F53" s="51"/>
      <c r="G53" s="51"/>
      <c r="H53" s="51"/>
      <c r="I53" s="51"/>
      <c r="J53" s="51"/>
      <c r="K53" s="51"/>
      <c r="L53" s="51"/>
      <c r="M53" s="51"/>
      <c r="N53" s="52"/>
      <c r="O53" s="37" t="s">
        <v>290</v>
      </c>
      <c r="P53" s="36" t="s">
        <v>301</v>
      </c>
      <c r="Q53" s="4" t="s">
        <v>4</v>
      </c>
      <c r="R53" s="5">
        <v>800</v>
      </c>
      <c r="S53" s="5">
        <v>96</v>
      </c>
      <c r="T53" s="9">
        <v>10</v>
      </c>
      <c r="U53" s="6"/>
      <c r="V53" s="32"/>
      <c r="W53" s="34">
        <f t="shared" si="0"/>
        <v>0</v>
      </c>
      <c r="X53" s="20">
        <f t="shared" si="1"/>
        <v>0</v>
      </c>
    </row>
    <row r="54" spans="1:24" ht="52.5" customHeight="1">
      <c r="A54" s="12">
        <v>48</v>
      </c>
      <c r="B54" s="11" t="s">
        <v>123</v>
      </c>
      <c r="C54" s="11" t="s">
        <v>54</v>
      </c>
      <c r="D54" s="11" t="s">
        <v>124</v>
      </c>
      <c r="E54" s="50" t="s">
        <v>207</v>
      </c>
      <c r="F54" s="51"/>
      <c r="G54" s="51"/>
      <c r="H54" s="51"/>
      <c r="I54" s="51"/>
      <c r="J54" s="51"/>
      <c r="K54" s="51"/>
      <c r="L54" s="51"/>
      <c r="M54" s="51"/>
      <c r="N54" s="52"/>
      <c r="O54" s="37" t="s">
        <v>302</v>
      </c>
      <c r="P54" s="36" t="s">
        <v>303</v>
      </c>
      <c r="Q54" s="4" t="s">
        <v>4</v>
      </c>
      <c r="R54" s="5">
        <v>200</v>
      </c>
      <c r="S54" s="5">
        <v>24</v>
      </c>
      <c r="T54" s="9">
        <v>10</v>
      </c>
      <c r="U54" s="6"/>
      <c r="V54" s="32"/>
      <c r="W54" s="34">
        <f t="shared" si="0"/>
        <v>0</v>
      </c>
      <c r="X54" s="20">
        <f t="shared" si="1"/>
        <v>0</v>
      </c>
    </row>
    <row r="55" spans="1:24" ht="93" customHeight="1">
      <c r="A55" s="12">
        <v>49</v>
      </c>
      <c r="B55" s="11" t="s">
        <v>125</v>
      </c>
      <c r="C55" s="11" t="s">
        <v>126</v>
      </c>
      <c r="D55" s="11" t="s">
        <v>127</v>
      </c>
      <c r="E55" s="50" t="s">
        <v>208</v>
      </c>
      <c r="F55" s="51"/>
      <c r="G55" s="51"/>
      <c r="H55" s="51"/>
      <c r="I55" s="51"/>
      <c r="J55" s="51"/>
      <c r="K55" s="51"/>
      <c r="L55" s="51"/>
      <c r="M55" s="51"/>
      <c r="N55" s="52"/>
      <c r="O55" s="37" t="s">
        <v>252</v>
      </c>
      <c r="P55" s="36" t="s">
        <v>304</v>
      </c>
      <c r="Q55" s="4" t="s">
        <v>4</v>
      </c>
      <c r="R55" s="5">
        <v>100</v>
      </c>
      <c r="S55" s="5">
        <v>12</v>
      </c>
      <c r="T55" s="9">
        <v>10</v>
      </c>
      <c r="U55" s="6"/>
      <c r="V55" s="32"/>
      <c r="W55" s="34">
        <f t="shared" si="0"/>
        <v>0</v>
      </c>
      <c r="X55" s="20">
        <f t="shared" si="1"/>
        <v>0</v>
      </c>
    </row>
    <row r="56" spans="1:24" ht="52.5" customHeight="1">
      <c r="A56" s="12">
        <v>50</v>
      </c>
      <c r="B56" s="11" t="s">
        <v>128</v>
      </c>
      <c r="C56" s="11" t="s">
        <v>11</v>
      </c>
      <c r="D56" s="11" t="s">
        <v>129</v>
      </c>
      <c r="E56" s="50" t="s">
        <v>209</v>
      </c>
      <c r="F56" s="51"/>
      <c r="G56" s="51"/>
      <c r="H56" s="51"/>
      <c r="I56" s="51"/>
      <c r="J56" s="51"/>
      <c r="K56" s="51"/>
      <c r="L56" s="51"/>
      <c r="M56" s="51"/>
      <c r="N56" s="52"/>
      <c r="O56" s="37" t="s">
        <v>275</v>
      </c>
      <c r="P56" s="36" t="s">
        <v>305</v>
      </c>
      <c r="Q56" s="4" t="s">
        <v>4</v>
      </c>
      <c r="R56" s="5">
        <v>200</v>
      </c>
      <c r="S56" s="5">
        <v>24</v>
      </c>
      <c r="T56" s="9">
        <v>10</v>
      </c>
      <c r="U56" s="6"/>
      <c r="V56" s="32"/>
      <c r="W56" s="34">
        <f t="shared" si="0"/>
        <v>0</v>
      </c>
      <c r="X56" s="20">
        <f t="shared" si="1"/>
        <v>0</v>
      </c>
    </row>
    <row r="57" spans="1:24" ht="52.5" customHeight="1">
      <c r="A57" s="12">
        <v>51</v>
      </c>
      <c r="B57" s="11" t="s">
        <v>130</v>
      </c>
      <c r="C57" s="11" t="s">
        <v>131</v>
      </c>
      <c r="D57" s="11" t="s">
        <v>132</v>
      </c>
      <c r="E57" s="50" t="s">
        <v>210</v>
      </c>
      <c r="F57" s="51"/>
      <c r="G57" s="51"/>
      <c r="H57" s="51"/>
      <c r="I57" s="51"/>
      <c r="J57" s="51"/>
      <c r="K57" s="51"/>
      <c r="L57" s="51"/>
      <c r="M57" s="51"/>
      <c r="N57" s="52"/>
      <c r="O57" s="37" t="s">
        <v>241</v>
      </c>
      <c r="P57" s="36" t="s">
        <v>240</v>
      </c>
      <c r="Q57" s="4" t="s">
        <v>4</v>
      </c>
      <c r="R57" s="5">
        <v>200</v>
      </c>
      <c r="S57" s="5">
        <v>24</v>
      </c>
      <c r="T57" s="9">
        <v>10</v>
      </c>
      <c r="U57" s="6"/>
      <c r="V57" s="32"/>
      <c r="W57" s="34">
        <f t="shared" si="0"/>
        <v>0</v>
      </c>
      <c r="X57" s="20">
        <f t="shared" si="1"/>
        <v>0</v>
      </c>
    </row>
    <row r="58" spans="1:24" ht="110.25" customHeight="1">
      <c r="A58" s="12">
        <v>52</v>
      </c>
      <c r="B58" s="11" t="s">
        <v>133</v>
      </c>
      <c r="C58" s="11" t="s">
        <v>34</v>
      </c>
      <c r="D58" s="11" t="s">
        <v>134</v>
      </c>
      <c r="E58" s="50" t="s">
        <v>211</v>
      </c>
      <c r="F58" s="51"/>
      <c r="G58" s="51"/>
      <c r="H58" s="51"/>
      <c r="I58" s="51"/>
      <c r="J58" s="51"/>
      <c r="K58" s="51"/>
      <c r="L58" s="51"/>
      <c r="M58" s="51"/>
      <c r="N58" s="52"/>
      <c r="O58" s="37" t="s">
        <v>306</v>
      </c>
      <c r="P58" s="36" t="s">
        <v>307</v>
      </c>
      <c r="Q58" s="4" t="s">
        <v>4</v>
      </c>
      <c r="R58" s="5">
        <v>200</v>
      </c>
      <c r="S58" s="5">
        <v>24</v>
      </c>
      <c r="T58" s="9">
        <v>10</v>
      </c>
      <c r="U58" s="6"/>
      <c r="V58" s="32"/>
      <c r="W58" s="34">
        <f t="shared" si="0"/>
        <v>0</v>
      </c>
      <c r="X58" s="20">
        <f t="shared" si="1"/>
        <v>0</v>
      </c>
    </row>
    <row r="59" spans="1:24" ht="104.25" customHeight="1">
      <c r="A59" s="12">
        <v>53</v>
      </c>
      <c r="B59" s="11" t="s">
        <v>135</v>
      </c>
      <c r="C59" s="11" t="s">
        <v>136</v>
      </c>
      <c r="D59" s="11" t="s">
        <v>137</v>
      </c>
      <c r="E59" s="50" t="s">
        <v>212</v>
      </c>
      <c r="F59" s="51"/>
      <c r="G59" s="51"/>
      <c r="H59" s="51"/>
      <c r="I59" s="51"/>
      <c r="J59" s="51"/>
      <c r="K59" s="51"/>
      <c r="L59" s="51"/>
      <c r="M59" s="51"/>
      <c r="N59" s="52"/>
      <c r="O59" s="37" t="s">
        <v>308</v>
      </c>
      <c r="P59" s="36" t="s">
        <v>258</v>
      </c>
      <c r="Q59" s="4" t="s">
        <v>4</v>
      </c>
      <c r="R59" s="5">
        <v>100</v>
      </c>
      <c r="S59" s="5">
        <v>12</v>
      </c>
      <c r="T59" s="9">
        <v>10</v>
      </c>
      <c r="U59" s="6"/>
      <c r="V59" s="32"/>
      <c r="W59" s="34">
        <f t="shared" si="0"/>
        <v>0</v>
      </c>
      <c r="X59" s="20">
        <f t="shared" si="1"/>
        <v>0</v>
      </c>
    </row>
    <row r="60" spans="1:24" ht="99.75" customHeight="1">
      <c r="A60" s="12">
        <v>54</v>
      </c>
      <c r="B60" s="11" t="s">
        <v>138</v>
      </c>
      <c r="C60" s="11" t="s">
        <v>54</v>
      </c>
      <c r="D60" s="11" t="s">
        <v>139</v>
      </c>
      <c r="E60" s="50" t="s">
        <v>215</v>
      </c>
      <c r="F60" s="51"/>
      <c r="G60" s="51"/>
      <c r="H60" s="51"/>
      <c r="I60" s="51"/>
      <c r="J60" s="51"/>
      <c r="K60" s="51"/>
      <c r="L60" s="51"/>
      <c r="M60" s="51"/>
      <c r="N60" s="52"/>
      <c r="O60" s="37" t="s">
        <v>309</v>
      </c>
      <c r="P60" s="36" t="s">
        <v>310</v>
      </c>
      <c r="Q60" s="4" t="s">
        <v>4</v>
      </c>
      <c r="R60" s="5">
        <v>100</v>
      </c>
      <c r="S60" s="5">
        <v>12</v>
      </c>
      <c r="T60" s="9">
        <v>10</v>
      </c>
      <c r="U60" s="6"/>
      <c r="V60" s="32"/>
      <c r="W60" s="34">
        <f t="shared" si="0"/>
        <v>0</v>
      </c>
      <c r="X60" s="20">
        <f t="shared" si="1"/>
        <v>0</v>
      </c>
    </row>
    <row r="61" spans="1:24" ht="96" customHeight="1">
      <c r="A61" s="12">
        <v>55</v>
      </c>
      <c r="B61" s="11" t="s">
        <v>140</v>
      </c>
      <c r="C61" s="11" t="s">
        <v>141</v>
      </c>
      <c r="D61" s="11" t="s">
        <v>142</v>
      </c>
      <c r="E61" s="50" t="s">
        <v>216</v>
      </c>
      <c r="F61" s="51"/>
      <c r="G61" s="51"/>
      <c r="H61" s="51"/>
      <c r="I61" s="51"/>
      <c r="J61" s="51"/>
      <c r="K61" s="51"/>
      <c r="L61" s="51"/>
      <c r="M61" s="51"/>
      <c r="N61" s="52"/>
      <c r="O61" s="37" t="s">
        <v>311</v>
      </c>
      <c r="P61" s="36" t="s">
        <v>312</v>
      </c>
      <c r="Q61" s="4" t="s">
        <v>4</v>
      </c>
      <c r="R61" s="5">
        <v>100</v>
      </c>
      <c r="S61" s="5">
        <v>12</v>
      </c>
      <c r="T61" s="9">
        <v>10</v>
      </c>
      <c r="U61" s="6"/>
      <c r="V61" s="32"/>
      <c r="W61" s="34">
        <f t="shared" si="0"/>
        <v>0</v>
      </c>
      <c r="X61" s="20">
        <f t="shared" si="1"/>
        <v>0</v>
      </c>
    </row>
    <row r="62" spans="1:24" ht="52.5" customHeight="1">
      <c r="A62" s="12">
        <v>56</v>
      </c>
      <c r="B62" s="11" t="s">
        <v>143</v>
      </c>
      <c r="C62" s="11" t="s">
        <v>144</v>
      </c>
      <c r="D62" s="11" t="s">
        <v>145</v>
      </c>
      <c r="E62" s="50" t="s">
        <v>217</v>
      </c>
      <c r="F62" s="51"/>
      <c r="G62" s="51"/>
      <c r="H62" s="51"/>
      <c r="I62" s="51"/>
      <c r="J62" s="51"/>
      <c r="K62" s="51"/>
      <c r="L62" s="51"/>
      <c r="M62" s="51"/>
      <c r="N62" s="52"/>
      <c r="O62" s="37" t="s">
        <v>313</v>
      </c>
      <c r="P62" s="36" t="s">
        <v>314</v>
      </c>
      <c r="Q62" s="4" t="s">
        <v>4</v>
      </c>
      <c r="R62" s="5">
        <v>100</v>
      </c>
      <c r="S62" s="5">
        <v>12</v>
      </c>
      <c r="T62" s="9">
        <v>10</v>
      </c>
      <c r="U62" s="6"/>
      <c r="V62" s="32"/>
      <c r="W62" s="34">
        <f t="shared" si="0"/>
        <v>0</v>
      </c>
      <c r="X62" s="20">
        <f t="shared" si="1"/>
        <v>0</v>
      </c>
    </row>
    <row r="63" spans="1:24" ht="105.75" customHeight="1">
      <c r="A63" s="12">
        <v>57</v>
      </c>
      <c r="B63" s="11" t="s">
        <v>146</v>
      </c>
      <c r="C63" s="11" t="s">
        <v>11</v>
      </c>
      <c r="D63" s="11" t="s">
        <v>147</v>
      </c>
      <c r="E63" s="50" t="s">
        <v>218</v>
      </c>
      <c r="F63" s="51"/>
      <c r="G63" s="51"/>
      <c r="H63" s="51"/>
      <c r="I63" s="51"/>
      <c r="J63" s="51"/>
      <c r="K63" s="51"/>
      <c r="L63" s="51"/>
      <c r="M63" s="51"/>
      <c r="N63" s="52"/>
      <c r="O63" s="37" t="s">
        <v>315</v>
      </c>
      <c r="P63" s="36" t="s">
        <v>246</v>
      </c>
      <c r="Q63" s="4" t="s">
        <v>4</v>
      </c>
      <c r="R63" s="5">
        <v>100</v>
      </c>
      <c r="S63" s="5">
        <v>12</v>
      </c>
      <c r="T63" s="9">
        <v>10</v>
      </c>
      <c r="U63" s="6"/>
      <c r="V63" s="32"/>
      <c r="W63" s="34">
        <f t="shared" si="0"/>
        <v>0</v>
      </c>
      <c r="X63" s="20">
        <f t="shared" si="1"/>
        <v>0</v>
      </c>
    </row>
    <row r="64" spans="1:24" ht="105" customHeight="1">
      <c r="A64" s="12">
        <v>58</v>
      </c>
      <c r="B64" s="11" t="s">
        <v>148</v>
      </c>
      <c r="C64" s="11" t="s">
        <v>11</v>
      </c>
      <c r="D64" s="11" t="s">
        <v>149</v>
      </c>
      <c r="E64" s="50" t="s">
        <v>219</v>
      </c>
      <c r="F64" s="51"/>
      <c r="G64" s="51"/>
      <c r="H64" s="51"/>
      <c r="I64" s="51"/>
      <c r="J64" s="51"/>
      <c r="K64" s="51"/>
      <c r="L64" s="51"/>
      <c r="M64" s="51"/>
      <c r="N64" s="52"/>
      <c r="O64" s="37" t="s">
        <v>245</v>
      </c>
      <c r="P64" s="36" t="s">
        <v>316</v>
      </c>
      <c r="Q64" s="4" t="s">
        <v>4</v>
      </c>
      <c r="R64" s="5">
        <v>200</v>
      </c>
      <c r="S64" s="5">
        <v>24</v>
      </c>
      <c r="T64" s="9">
        <v>10</v>
      </c>
      <c r="U64" s="6"/>
      <c r="V64" s="32"/>
      <c r="W64" s="34">
        <f t="shared" si="0"/>
        <v>0</v>
      </c>
      <c r="X64" s="20">
        <f t="shared" si="1"/>
        <v>0</v>
      </c>
    </row>
    <row r="65" spans="1:24" ht="52.5" customHeight="1">
      <c r="A65" s="12">
        <v>59</v>
      </c>
      <c r="B65" s="11" t="s">
        <v>150</v>
      </c>
      <c r="C65" s="11" t="s">
        <v>144</v>
      </c>
      <c r="D65" s="11" t="s">
        <v>151</v>
      </c>
      <c r="E65" s="50" t="s">
        <v>220</v>
      </c>
      <c r="F65" s="51"/>
      <c r="G65" s="51"/>
      <c r="H65" s="51"/>
      <c r="I65" s="51"/>
      <c r="J65" s="51"/>
      <c r="K65" s="51"/>
      <c r="L65" s="51"/>
      <c r="M65" s="51"/>
      <c r="N65" s="52"/>
      <c r="O65" s="37" t="s">
        <v>255</v>
      </c>
      <c r="P65" s="36" t="s">
        <v>317</v>
      </c>
      <c r="Q65" s="4" t="s">
        <v>4</v>
      </c>
      <c r="R65" s="5">
        <v>100</v>
      </c>
      <c r="S65" s="5">
        <v>12</v>
      </c>
      <c r="T65" s="9">
        <v>10</v>
      </c>
      <c r="U65" s="6"/>
      <c r="V65" s="32"/>
      <c r="W65" s="34">
        <f t="shared" si="0"/>
        <v>0</v>
      </c>
      <c r="X65" s="20">
        <f t="shared" si="1"/>
        <v>0</v>
      </c>
    </row>
    <row r="66" spans="1:24" ht="52.5" customHeight="1">
      <c r="A66" s="12">
        <v>60</v>
      </c>
      <c r="B66" s="11" t="s">
        <v>152</v>
      </c>
      <c r="C66" s="11" t="s">
        <v>66</v>
      </c>
      <c r="D66" s="11" t="s">
        <v>153</v>
      </c>
      <c r="E66" s="50" t="s">
        <v>221</v>
      </c>
      <c r="F66" s="51"/>
      <c r="G66" s="51"/>
      <c r="H66" s="51"/>
      <c r="I66" s="51"/>
      <c r="J66" s="51"/>
      <c r="K66" s="51"/>
      <c r="L66" s="51"/>
      <c r="M66" s="51"/>
      <c r="N66" s="52"/>
      <c r="O66" s="37" t="s">
        <v>319</v>
      </c>
      <c r="P66" s="36" t="s">
        <v>318</v>
      </c>
      <c r="Q66" s="4" t="s">
        <v>4</v>
      </c>
      <c r="R66" s="5">
        <v>100</v>
      </c>
      <c r="S66" s="5">
        <v>12</v>
      </c>
      <c r="T66" s="9">
        <v>10</v>
      </c>
      <c r="U66" s="6"/>
      <c r="V66" s="32"/>
      <c r="W66" s="34">
        <f t="shared" si="0"/>
        <v>0</v>
      </c>
      <c r="X66" s="20">
        <f t="shared" si="1"/>
        <v>0</v>
      </c>
    </row>
    <row r="67" spans="1:24" ht="52.5" customHeight="1">
      <c r="A67" s="12">
        <v>61</v>
      </c>
      <c r="B67" s="11" t="s">
        <v>154</v>
      </c>
      <c r="C67" s="11" t="s">
        <v>155</v>
      </c>
      <c r="D67" s="11" t="s">
        <v>156</v>
      </c>
      <c r="E67" s="50" t="s">
        <v>222</v>
      </c>
      <c r="F67" s="51"/>
      <c r="G67" s="51"/>
      <c r="H67" s="51"/>
      <c r="I67" s="51"/>
      <c r="J67" s="51"/>
      <c r="K67" s="51"/>
      <c r="L67" s="51"/>
      <c r="M67" s="51"/>
      <c r="N67" s="52"/>
      <c r="O67" s="37" t="s">
        <v>320</v>
      </c>
      <c r="P67" s="36">
        <v>11523</v>
      </c>
      <c r="Q67" s="4" t="s">
        <v>4</v>
      </c>
      <c r="R67" s="5">
        <v>100</v>
      </c>
      <c r="S67" s="5">
        <v>12</v>
      </c>
      <c r="T67" s="9">
        <v>10</v>
      </c>
      <c r="U67" s="6"/>
      <c r="V67" s="32"/>
      <c r="W67" s="34">
        <f t="shared" si="0"/>
        <v>0</v>
      </c>
      <c r="X67" s="20">
        <f t="shared" si="1"/>
        <v>0</v>
      </c>
    </row>
    <row r="68" spans="1:24" ht="52.5" customHeight="1">
      <c r="A68" s="12">
        <v>62</v>
      </c>
      <c r="B68" s="11" t="s">
        <v>157</v>
      </c>
      <c r="C68" s="11" t="s">
        <v>158</v>
      </c>
      <c r="D68" s="11" t="s">
        <v>159</v>
      </c>
      <c r="E68" s="50" t="s">
        <v>225</v>
      </c>
      <c r="F68" s="51"/>
      <c r="G68" s="51"/>
      <c r="H68" s="51"/>
      <c r="I68" s="51"/>
      <c r="J68" s="51"/>
      <c r="K68" s="51"/>
      <c r="L68" s="51"/>
      <c r="M68" s="51"/>
      <c r="N68" s="52"/>
      <c r="O68" s="37" t="s">
        <v>321</v>
      </c>
      <c r="P68" s="36" t="s">
        <v>322</v>
      </c>
      <c r="Q68" s="4" t="s">
        <v>4</v>
      </c>
      <c r="R68" s="5">
        <v>200</v>
      </c>
      <c r="S68" s="5">
        <v>24</v>
      </c>
      <c r="T68" s="9">
        <v>10</v>
      </c>
      <c r="U68" s="6"/>
      <c r="V68" s="32"/>
      <c r="W68" s="34">
        <f t="shared" si="0"/>
        <v>0</v>
      </c>
      <c r="X68" s="20">
        <f t="shared" si="1"/>
        <v>0</v>
      </c>
    </row>
    <row r="69" spans="1:24" ht="52.5" customHeight="1">
      <c r="A69" s="12">
        <v>63</v>
      </c>
      <c r="B69" s="11" t="s">
        <v>160</v>
      </c>
      <c r="C69" s="11" t="s">
        <v>158</v>
      </c>
      <c r="D69" s="11" t="s">
        <v>161</v>
      </c>
      <c r="E69" s="50" t="s">
        <v>224</v>
      </c>
      <c r="F69" s="51"/>
      <c r="G69" s="51"/>
      <c r="H69" s="51"/>
      <c r="I69" s="51"/>
      <c r="J69" s="51"/>
      <c r="K69" s="51"/>
      <c r="L69" s="51"/>
      <c r="M69" s="51"/>
      <c r="N69" s="52"/>
      <c r="O69" s="37" t="s">
        <v>321</v>
      </c>
      <c r="P69" s="36" t="s">
        <v>323</v>
      </c>
      <c r="Q69" s="4" t="s">
        <v>4</v>
      </c>
      <c r="R69" s="5">
        <v>400</v>
      </c>
      <c r="S69" s="5">
        <v>48</v>
      </c>
      <c r="T69" s="9">
        <v>10</v>
      </c>
      <c r="U69" s="6"/>
      <c r="V69" s="32"/>
      <c r="W69" s="34">
        <f t="shared" si="0"/>
        <v>0</v>
      </c>
      <c r="X69" s="20">
        <f t="shared" si="1"/>
        <v>0</v>
      </c>
    </row>
    <row r="70" spans="1:24" ht="87.75" customHeight="1" thickBot="1">
      <c r="A70" s="13">
        <v>64</v>
      </c>
      <c r="B70" s="14" t="s">
        <v>162</v>
      </c>
      <c r="C70" s="14" t="s">
        <v>163</v>
      </c>
      <c r="D70" s="14" t="s">
        <v>164</v>
      </c>
      <c r="E70" s="53" t="s">
        <v>223</v>
      </c>
      <c r="F70" s="54"/>
      <c r="G70" s="54"/>
      <c r="H70" s="54"/>
      <c r="I70" s="54"/>
      <c r="J70" s="54"/>
      <c r="K70" s="54"/>
      <c r="L70" s="54"/>
      <c r="M70" s="54"/>
      <c r="N70" s="55"/>
      <c r="O70" s="38" t="s">
        <v>324</v>
      </c>
      <c r="P70" s="39" t="s">
        <v>325</v>
      </c>
      <c r="Q70" s="27" t="s">
        <v>4</v>
      </c>
      <c r="R70" s="28">
        <v>200</v>
      </c>
      <c r="S70" s="28">
        <v>24</v>
      </c>
      <c r="T70" s="29">
        <v>10</v>
      </c>
      <c r="U70" s="15"/>
      <c r="V70" s="33"/>
      <c r="W70" s="34">
        <f t="shared" si="0"/>
        <v>0</v>
      </c>
      <c r="X70" s="20">
        <f t="shared" si="1"/>
        <v>0</v>
      </c>
    </row>
    <row r="71" spans="17:24" ht="15.75" thickBot="1">
      <c r="Q71" s="42" t="s">
        <v>3</v>
      </c>
      <c r="R71" s="43"/>
      <c r="S71" s="43"/>
      <c r="T71" s="43"/>
      <c r="U71" s="43"/>
      <c r="V71" s="43"/>
      <c r="W71" s="44"/>
      <c r="X71" s="26">
        <f>SUM(X7:X70)</f>
        <v>0</v>
      </c>
    </row>
    <row r="74" spans="1:7" ht="15">
      <c r="A74" s="49" t="s">
        <v>227</v>
      </c>
      <c r="B74" s="49"/>
      <c r="C74" s="49"/>
      <c r="D74" s="25"/>
      <c r="E74" s="25"/>
      <c r="F74" s="25"/>
      <c r="G74" s="25"/>
    </row>
    <row r="75" spans="1:7" ht="22.5" customHeight="1">
      <c r="A75" s="48" t="s">
        <v>228</v>
      </c>
      <c r="B75" s="48"/>
      <c r="C75" s="48"/>
      <c r="D75" s="45"/>
      <c r="E75" s="46"/>
      <c r="F75" s="46"/>
      <c r="G75" s="47"/>
    </row>
    <row r="76" spans="1:7" ht="22.5" customHeight="1">
      <c r="A76" s="48" t="s">
        <v>229</v>
      </c>
      <c r="B76" s="48"/>
      <c r="C76" s="48"/>
      <c r="D76" s="45"/>
      <c r="E76" s="46"/>
      <c r="F76" s="46"/>
      <c r="G76" s="47"/>
    </row>
    <row r="77" spans="1:7" ht="33.75" customHeight="1">
      <c r="A77" s="48" t="s">
        <v>230</v>
      </c>
      <c r="B77" s="48"/>
      <c r="C77" s="48"/>
      <c r="D77" s="45"/>
      <c r="E77" s="46"/>
      <c r="F77" s="46"/>
      <c r="G77" s="47"/>
    </row>
  </sheetData>
  <sheetProtection password="CF55" sheet="1" objects="1" scenarios="1"/>
  <protectedRanges>
    <protectedRange sqref="U7 U7:V70 D75:G77" name="Oblast1"/>
  </protectedRanges>
  <mergeCells count="74">
    <mergeCell ref="E13:N13"/>
    <mergeCell ref="E14:N14"/>
    <mergeCell ref="E15:N15"/>
    <mergeCell ref="E16:N16"/>
    <mergeCell ref="E17:N17"/>
    <mergeCell ref="A2:F2"/>
    <mergeCell ref="E9:N9"/>
    <mergeCell ref="E10:N10"/>
    <mergeCell ref="E11:N11"/>
    <mergeCell ref="E12:N12"/>
    <mergeCell ref="E7:N7"/>
    <mergeCell ref="E8:N8"/>
    <mergeCell ref="E6:N6"/>
    <mergeCell ref="E18:N18"/>
    <mergeCell ref="E19:N19"/>
    <mergeCell ref="E20:N20"/>
    <mergeCell ref="E21:N21"/>
    <mergeCell ref="E22:N22"/>
    <mergeCell ref="E23:N23"/>
    <mergeCell ref="E24:N24"/>
    <mergeCell ref="E25:N25"/>
    <mergeCell ref="E26:N26"/>
    <mergeCell ref="E27:N27"/>
    <mergeCell ref="E28:N28"/>
    <mergeCell ref="E29:N29"/>
    <mergeCell ref="E30:N30"/>
    <mergeCell ref="E31:N31"/>
    <mergeCell ref="E32:N32"/>
    <mergeCell ref="E33:N33"/>
    <mergeCell ref="E34:N34"/>
    <mergeCell ref="E35:N35"/>
    <mergeCell ref="E36:N36"/>
    <mergeCell ref="E37:N37"/>
    <mergeCell ref="E38:N38"/>
    <mergeCell ref="E39:N39"/>
    <mergeCell ref="E40:N40"/>
    <mergeCell ref="E41:N41"/>
    <mergeCell ref="E42:N42"/>
    <mergeCell ref="E43:N43"/>
    <mergeCell ref="E44:N44"/>
    <mergeCell ref="E45:N45"/>
    <mergeCell ref="E46:N46"/>
    <mergeCell ref="E47:N47"/>
    <mergeCell ref="E48:N48"/>
    <mergeCell ref="E49:N49"/>
    <mergeCell ref="E50:N50"/>
    <mergeCell ref="E51:N51"/>
    <mergeCell ref="E52:N52"/>
    <mergeCell ref="E53:N53"/>
    <mergeCell ref="E54:N54"/>
    <mergeCell ref="E55:N55"/>
    <mergeCell ref="E56:N56"/>
    <mergeCell ref="E57:N57"/>
    <mergeCell ref="E58:N58"/>
    <mergeCell ref="E59:N59"/>
    <mergeCell ref="E60:N60"/>
    <mergeCell ref="E61:N61"/>
    <mergeCell ref="E62:N62"/>
    <mergeCell ref="E68:N68"/>
    <mergeCell ref="E69:N69"/>
    <mergeCell ref="E70:N70"/>
    <mergeCell ref="E63:N63"/>
    <mergeCell ref="E64:N64"/>
    <mergeCell ref="E65:N65"/>
    <mergeCell ref="E66:N66"/>
    <mergeCell ref="E67:N67"/>
    <mergeCell ref="Q71:W71"/>
    <mergeCell ref="D75:G75"/>
    <mergeCell ref="A76:C76"/>
    <mergeCell ref="D76:G76"/>
    <mergeCell ref="A77:C77"/>
    <mergeCell ref="D77:G77"/>
    <mergeCell ref="A74:C74"/>
    <mergeCell ref="A75:C75"/>
  </mergeCells>
  <conditionalFormatting sqref="B7">
    <cfRule type="duplicateValues" priority="28" dxfId="0">
      <formula>AND(COUNTIF($B$7:$B$7,B7)&gt;1,NOT(ISBLANK(B7)))</formula>
    </cfRule>
  </conditionalFormatting>
  <conditionalFormatting sqref="B17">
    <cfRule type="duplicateValues" priority="26" dxfId="0">
      <formula>AND(COUNTIF($B$17:$B$17,B17)&gt;1,NOT(ISBLANK(B17)))</formula>
    </cfRule>
  </conditionalFormatting>
  <conditionalFormatting sqref="B19">
    <cfRule type="duplicateValues" priority="25" dxfId="0">
      <formula>AND(COUNTIF($B$19:$B$19,B19)&gt;1,NOT(ISBLANK(B19)))</formula>
    </cfRule>
  </conditionalFormatting>
  <conditionalFormatting sqref="A14 A16 A18 A20">
    <cfRule type="duplicateValues" priority="67" dxfId="0">
      <formula>AND(COUNTIF($A$14:$A$14,A14)+COUNTIF($A$16:$A$16,A14)+COUNTIF($A$18:$A$18,A14)+COUNTIF($A$20:$A$20,A14)&gt;1,NOT(ISBLANK(A14)))</formula>
    </cfRule>
  </conditionalFormatting>
  <conditionalFormatting sqref="A7 A13 A15 A17 A19 A21">
    <cfRule type="duplicateValues" priority="91" dxfId="0">
      <formula>AND(COUNTIF($A$7:$A$7,A7)+COUNTIF($A$13:$A$13,A7)+COUNTIF($A$15:$A$15,A7)+COUNTIF($A$17:$A$17,A7)+COUNTIF($A$19:$A$19,A7)+COUNTIF($A$21:$A$21,A7)&gt;1,NOT(ISBLANK(A7)))</formula>
    </cfRule>
  </conditionalFormatting>
  <conditionalFormatting sqref="B13:B16 B18 B20:B21">
    <cfRule type="duplicateValues" priority="99" dxfId="0">
      <formula>AND(COUNTIF($B$13:$B$16,B13)+COUNTIF($B$18:$B$18,B13)+COUNTIF($B$20:$B$21,B13)&gt;1,NOT(ISBLANK(B13)))</formula>
    </cfRule>
  </conditionalFormatting>
  <conditionalFormatting sqref="B7 B13:B21">
    <cfRule type="duplicateValues" priority="102" dxfId="0">
      <formula>AND(COUNTIF($B$7:$B$7,B7)+COUNTIF($B$13:$B$21,B7)&gt;1,NOT(ISBLANK(B7)))</formula>
    </cfRule>
  </conditionalFormatting>
  <conditionalFormatting sqref="B8:B11">
    <cfRule type="duplicateValues" priority="7" dxfId="0">
      <formula>AND(COUNTIF($B$8:$B$11,B8)&gt;1,NOT(ISBLANK(B8)))</formula>
    </cfRule>
  </conditionalFormatting>
  <conditionalFormatting sqref="A8:A11">
    <cfRule type="duplicateValues" priority="8" dxfId="0">
      <formula>AND(COUNTIF($A$8:$A$11,A8)&gt;1,NOT(ISBLANK(A8)))</formula>
    </cfRule>
  </conditionalFormatting>
  <conditionalFormatting sqref="B8:B11">
    <cfRule type="duplicateValues" priority="9" dxfId="0">
      <formula>AND(COUNTIF($B$8:$B$11,B8)&gt;1,NOT(ISBLANK(B8)))</formula>
    </cfRule>
  </conditionalFormatting>
  <conditionalFormatting sqref="B12">
    <cfRule type="duplicateValues" priority="4" dxfId="0">
      <formula>AND(COUNTIF($B$12:$B$12,B12)&gt;1,NOT(ISBLANK(B12)))</formula>
    </cfRule>
  </conditionalFormatting>
  <conditionalFormatting sqref="A12">
    <cfRule type="duplicateValues" priority="5" dxfId="0">
      <formula>AND(COUNTIF($A$12:$A$12,A12)&gt;1,NOT(ISBLANK(A12)))</formula>
    </cfRule>
  </conditionalFormatting>
  <conditionalFormatting sqref="B12">
    <cfRule type="duplicateValues" priority="6" dxfId="0">
      <formula>AND(COUNTIF($B$12:$B$12,B12)&gt;1,NOT(ISBLANK(B12)))</formula>
    </cfRule>
  </conditionalFormatting>
  <conditionalFormatting sqref="A22:A70">
    <cfRule type="duplicateValues" priority="1" dxfId="0">
      <formula>AND(COUNTIF($A$22:$A$70,A22)&gt;1,NOT(ISBLANK(A22)))</formula>
    </cfRule>
  </conditionalFormatting>
  <conditionalFormatting sqref="B22:B70">
    <cfRule type="duplicateValues" priority="2" dxfId="0">
      <formula>AND(COUNTIF($B$22:$B$70,B22)&gt;1,NOT(ISBLANK(B22)))</formula>
    </cfRule>
  </conditionalFormatting>
  <conditionalFormatting sqref="B22:B70">
    <cfRule type="duplicateValues" priority="3" dxfId="0">
      <formula>AND(COUNTIF($B$22:$B$70,B22)&gt;1,NOT(ISBLANK(B22)))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Dagmar</dc:creator>
  <cp:keywords/>
  <dc:description/>
  <cp:lastModifiedBy>Remiáš Jakub</cp:lastModifiedBy>
  <cp:lastPrinted>2017-09-27T13:32:13Z</cp:lastPrinted>
  <dcterms:created xsi:type="dcterms:W3CDTF">2017-07-20T05:56:54Z</dcterms:created>
  <dcterms:modified xsi:type="dcterms:W3CDTF">2017-11-21T08:20:06Z</dcterms:modified>
  <cp:category/>
  <cp:version/>
  <cp:contentType/>
  <cp:contentStatus/>
</cp:coreProperties>
</file>