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770" windowHeight="12270" activeTab="0"/>
  </bookViews>
  <sheets>
    <sheet name="Technická specifikace a ceník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<sst xmlns="http://schemas.openxmlformats.org/spreadsheetml/2006/main" count="160" uniqueCount="118">
  <si>
    <t>Číslo artiklu</t>
  </si>
  <si>
    <t>MJ</t>
  </si>
  <si>
    <t>Předpokládaný počet kusů v dávce</t>
  </si>
  <si>
    <t>Nabídková cena celkem v Kč bez DPH</t>
  </si>
  <si>
    <t>KS</t>
  </si>
  <si>
    <t>Příloha č. 1 Rámcové smlouvy  - Technická specifikace a ceník</t>
  </si>
  <si>
    <t>Číslo výkresu</t>
  </si>
  <si>
    <t>995022020700</t>
  </si>
  <si>
    <t>995022052100</t>
  </si>
  <si>
    <t>995022082000</t>
  </si>
  <si>
    <t>995022051900</t>
  </si>
  <si>
    <t>995022080400</t>
  </si>
  <si>
    <t>995022081200</t>
  </si>
  <si>
    <t>995022083700</t>
  </si>
  <si>
    <t>995022083800</t>
  </si>
  <si>
    <t>995022084500</t>
  </si>
  <si>
    <t>995022084600</t>
  </si>
  <si>
    <t>995022022700</t>
  </si>
  <si>
    <t>995022041700</t>
  </si>
  <si>
    <t>995022041800</t>
  </si>
  <si>
    <t>995022051600</t>
  </si>
  <si>
    <t>995022080900</t>
  </si>
  <si>
    <t>995022081300</t>
  </si>
  <si>
    <t>995022081800</t>
  </si>
  <si>
    <t>995022081900</t>
  </si>
  <si>
    <t>995022082100</t>
  </si>
  <si>
    <t>995022082200</t>
  </si>
  <si>
    <t>995022083200</t>
  </si>
  <si>
    <t>2080100537</t>
  </si>
  <si>
    <t>2080101114</t>
  </si>
  <si>
    <t>2000132077</t>
  </si>
  <si>
    <t>2080100931</t>
  </si>
  <si>
    <t>2000123660</t>
  </si>
  <si>
    <t>2000131003</t>
  </si>
  <si>
    <t>2000132255</t>
  </si>
  <si>
    <t>2000132256</t>
  </si>
  <si>
    <t>2000137678</t>
  </si>
  <si>
    <t>2000139064</t>
  </si>
  <si>
    <t>2080100557</t>
  </si>
  <si>
    <t>2000026042</t>
  </si>
  <si>
    <t>2000026043</t>
  </si>
  <si>
    <t>2000026206</t>
  </si>
  <si>
    <t>2000125803</t>
  </si>
  <si>
    <t>2000131224</t>
  </si>
  <si>
    <t>2000131979</t>
  </si>
  <si>
    <t>2000131938</t>
  </si>
  <si>
    <t>2000131947</t>
  </si>
  <si>
    <t>2000132007</t>
  </si>
  <si>
    <t>2000132232</t>
  </si>
  <si>
    <t>Název dílu</t>
  </si>
  <si>
    <t>PLATTE</t>
  </si>
  <si>
    <t>HALTER</t>
  </si>
  <si>
    <t>VERSTEIFUNG</t>
  </si>
  <si>
    <t>LAGERUNG</t>
  </si>
  <si>
    <t>LAENGSTRAEGER</t>
  </si>
  <si>
    <t>ANSCHLAG</t>
  </si>
  <si>
    <t>LAENGSTRAEGER LI.</t>
  </si>
  <si>
    <t>LAENGSTRAEGER RE.</t>
  </si>
  <si>
    <t>UNTERGURT</t>
  </si>
  <si>
    <t>TRENNBLECH</t>
  </si>
  <si>
    <t>BRUECKE</t>
  </si>
  <si>
    <t>MOTORWANNE</t>
  </si>
  <si>
    <t>Veřejná zakázka: Vrtání a závitování dílů</t>
  </si>
  <si>
    <t>Popis operace vrtání a závitování dílů</t>
  </si>
  <si>
    <t xml:space="preserve">- dle gravíru vrtat A6,4 - 2x
- hrany otvoru srazit 0,6 x 45° - 4x
- řezat závit M8 - 2x 
- kontrolovat rozteče a funkčnost závitu </t>
  </si>
  <si>
    <t>- dílec upnout na dorazy
- vrtat otvor na A 32 dle KD s predvrtáním
- hrany odjehlit
- to vše dle KD 
- otvor prům.22 nevrtat,bude zhotoven v sestavě přední nápravy č.v.1000305836T2</t>
  </si>
  <si>
    <t>- dílec upnout
- predpálený otvor A 5 převrtat na A 6,8 mm
- srazit hranu 0,7 x 45° z obou stran
- řezat závit M 8
- to vše dle KD</t>
  </si>
  <si>
    <t xml:space="preserve">- na dílci s prepínáním prevrtat predpálené otvory pro M4 na A 3,4 - 5x
- pro M8 na A 6,8 - 4x
- řezat závit M4 - 5x       M8 - 4x
- otvory odjehlit to vše dle KD </t>
  </si>
  <si>
    <t xml:space="preserve">- předpálené otvory převrtat na A 8,6 - 4x
- hrany otvoru srazit 0,6 x 45° z obou stran =8x
- řezat závit M10 - 4x
- kontrolovat rozteče a funkčnost závitu </t>
  </si>
  <si>
    <t>- dle šablony vrtat A6,4 -4x
- hrany otvoru srazit 0,6 x 45° z obou stran
- řezat závit M8 - 4x
- kontrolovat rozteče a funkčnost závitu</t>
  </si>
  <si>
    <t xml:space="preserve">- predpálené otvory pro závit M8 - 2x převrtat na A 6,8mm -2x a pro M6 - 4x převrtat na A5,1mm
- srazit hrany otvru 0,6 x 45° - 8x
- řezat závit M8 - 2x
- řezat M6 - 4x </t>
  </si>
  <si>
    <t xml:space="preserve">- předpálený otvor pro závit M8 - 1x převrtat na A6,5mm 
- srazit hrany otvru 0,6 x 45° - 4x
- řezat závit M8 - 1x </t>
  </si>
  <si>
    <t>- Vrtat a řezat zátit M12
- Ojehlit</t>
  </si>
  <si>
    <t>Číslo položky</t>
  </si>
  <si>
    <t>- předpálené otvory pro M5 převrtat na A 4,2mm a pro M6 převrtat na                A 5,1mm
- srazit hrany 0,5x45° na otvorech z obou stran
- řezat závit M5 - 5x
- řezat závit M6 - 2x
- to vše dle KD</t>
  </si>
  <si>
    <t>Upnout 5 ks na sebe a dle dílenské vrtací šablony vrtat otvory:
- pro M6 na A 5 - 6x
- pro M8 na A 6,8 - 6x
- precistit A 9 - 2x 
- srazit hrany na otvorech z obou stran 0,6 x 45°
Poté po jednom kuse:
- rezat závity M6 - 6x a M8 - 6x</t>
  </si>
  <si>
    <t>- Dle graviru zhotovit A6,5 - 2x.
- řezat závit M8 -2x
- Dle KD</t>
  </si>
  <si>
    <t>- Dle předpáleného otvoru převrtat na A6,5 - 1x.
- řezat závit M8 -1x
- Dle KD</t>
  </si>
  <si>
    <t>Předpokládaný počet kusů za období</t>
  </si>
  <si>
    <t>- převrtat predpálené díry pro závity 
M6 - 3x na A 5,1mm a pro M8 - 3x na A6,5mm
- srazit hrany 0,6 x 45° 
- řezat závit M6 - 3x
- řezat závit M8 - 3x
- odjehlit hrany otvoru z druhé strany 
- to vše dle KD</t>
  </si>
  <si>
    <t>- převrtat předpálené díry pro závit
M8 - 1x na A 6,8mm
- převrtat predpálené díry pro závit
M6 - 4x na A 5,1mm 
- srazit hrany 0,6 x 45° 
- řezat závit M8 - 1x
- řezat závit M6 - 4x
- odjehlit hrany otvoru z druhé strany 
- to vše dle KD</t>
  </si>
  <si>
    <t>- převrtat predpálené díry pro závity:
M5 - 1x na A4,2mm
M6 - 9x na A 5,1
M8 - 6x na A 6,8 
- srazit hrany 0,6 x 45° 
- řezat závit M5 - 1x
- řezat závit M6 - 9x
- řezat závit M8 - 6x
- odjehlit hrany otvoru z druhé strany 
- to vše dle KD</t>
  </si>
  <si>
    <t>- převrtat predpálené díry pro závity M6 - 2x na A 5,1 mm
- převrtat predpálené díry pro závity M8 - 1x na A 6,8 mm
- srazit hrany 0,6 x 45° 
- řezat závit M6 - 2x
- řezat závit M8 - 1x
- odjehlit hrany otvoru z druhé strany 
- to vše dle KD</t>
  </si>
  <si>
    <t>- ustavit na sebe 5 ks, na ne ustavit dílenskou vrtací šablonu (případné zapůjčení vrtací šablony je možné) a vrtat otvory:
pro závit M8 na A 6,8 - 2x
pro závit M10 na A 8,6 - 10x
na A 9 - 3x
na A 13 - 2x
- následne provádet po jednom kuse:
- na otvorech srazit hranu 0,6 x 45° - 17x
- řezat závit M8 - 2x
- řezat závit M10 - 10x
- srazit hranu 8 x 45° na A 110 dle KD ve vazbe na ohyb
- z druhé strany otvory odjehlit - 17x 
- to vše dle KD</t>
  </si>
  <si>
    <t>- ustavit na sebe 5 ks, na ne ustavit dílenskou vrtací šablonu (případné zapůjčení vrtací šablony je možné) a vrtat otvory:
pro závit M6 na A 5,1 - 2x ( 01 )
pro závit M8 na A 6,8 - 2x
pro závit M10 na A 8,6 - 6x
na A 9 - 3x
- následně provádět po jednom kuse:
- na otvorech srazit hranu 0,6 x 45° - 13x ( 01 )
- řezat závit M6 - 2x ( 01 )
- řezat závit M8 - 2x
- řezat závit M10 - 6x
- srazit hranu 8 x 45° na A 110 dle KD ve vazbě na ohyb
- z druhé strany otvory odjehlit - 13x (01) 
- to vše dle KD 
Poznámka : index ( 01 ) dle NZ 09/00522</t>
  </si>
  <si>
    <t>Celková nabídková cena v Kč bez DPH</t>
  </si>
  <si>
    <t>Identifikační údaje:</t>
  </si>
  <si>
    <t>IČ:</t>
  </si>
  <si>
    <t>Název/jméno uchazeče (zhotovitele):</t>
  </si>
  <si>
    <t>Razítko a podpis osoby oprávněné jednat jménem či za uchazeče (zhotovitele):</t>
  </si>
  <si>
    <t>Průběžná doba plnění</t>
  </si>
  <si>
    <t>995022083400</t>
  </si>
  <si>
    <t>995022083600</t>
  </si>
  <si>
    <t>995029201100</t>
  </si>
  <si>
    <t>995029201200</t>
  </si>
  <si>
    <t>2000132252</t>
  </si>
  <si>
    <t>2000132253</t>
  </si>
  <si>
    <t>2000136697</t>
  </si>
  <si>
    <t>2000136699</t>
  </si>
  <si>
    <t>1. Ustavit 5ks na sebe a otvory vrtat dle dílenské vrtací šablony
- pro závit M6 na A 5,1 -6x
- pro závit M8 na A 6,9 - 20x
- pro závit M10 na A 8,4 -3x 
- pro závit M12 na A 10,2 - 4x
- na A 9 - 1x
- na otvorech srazit hranu 0,6 x 45° 
2. Poté po jednom kuse
- rezat závit M6 - 6x
- rezat závit M8 - 20x
- rezat závit M10 - 3x
- rezat závit M12 - 4x
- srazit hranu 8 x 45° na A 92,5 ve vazbe na ohyb
- to vše dle KD</t>
  </si>
  <si>
    <t>1. Ustavit 5ks na sebe a otvory vrtat dle dílenské vrtací šablony
- pro zavit M6 na A 5,1 - 2x
- pro závit M8 na A 6,9 - 30x
- pro závit M12 na A 10,2 - 10x
na A 9 - 3x
- na otvorech srazit hranu 0,6 x 45° 
- řezat závit M6 - 2x
- řezat závit M8 - 30x
- řezat závit M12 - 10x
- srazit hranu 8 x 45° na A 92,5 ve vazbě na ohyb
- to vše dle KD</t>
  </si>
  <si>
    <t xml:space="preserve">1. Ustavit 5ks na sebe a otvory vrtat dle dílenské vrtací šablony
pro závit M8 - A6,9mm - 26x
pro závit M12 - A10,2mm - 8x
na A 9 - 4x
- na otvorech srazit hranu 0,6 x 45° 
- rezat závit M8 - 26x
- rezat závit M12 - 8x
- srazit hranu 8 x 45° na A92mm ve vazbe na ohyb
- to vše dle KD
</t>
  </si>
  <si>
    <t>1.Upnout 5ks na sebe a dle dílenské vrtací šablony zhotovit otvory :
- pro závit M6 - A5,1mm - 8x
- pro závit M8 - A6,9mm - 22x 
- pro závit M10 - A 8,4 mm - 3x
- pro závit M12 - A10,2mm - 4x
- predpálený otvor na A9mm - 1x
-- na otvorech srazit hranu 0,6 x 45° 
2.Poté po jednom kuse zhotovit :
- rezat závit M6 - 8x
- rezat závit M8 - 22x
- rezat závit M10 - 3x
- rezat závit M12 - 4x
- srazit hranu 8 x 45° na A 92,5 ve vazbe na ohyb
- to vše dle KD</t>
  </si>
  <si>
    <t>Rámcová smlouva č. S393/17</t>
  </si>
  <si>
    <t>995036020300</t>
  </si>
  <si>
    <t>2000104720</t>
  </si>
  <si>
    <t>SEITENTEIL LI</t>
  </si>
  <si>
    <t>1.Ustavit dva díly na sebe a dle vrtací šablony:
- Vrtat otvory A5mm - 10x
- Vrtat otvory A6,8mm - 7x 
- Vrtat otvory A8,5mm - 12x 
- Vrtat otvory A3,3mm - 4x
- Vrtat otvory ˥7mm - 9x
- Prevrtat predpálené otvory na A13mm - 3x, A15mm - 2x, A12mm - 4x, A11mm - 2x
- Všechny otvory odjehlit
2.Poté po jednom díle zhotovit:
- rezat závit M 6 -10x
- rezat závit M8 - 7x
- rezat závit M10 -12x
To vše dle KD</t>
  </si>
  <si>
    <t>1. Upnout 5 ks na sebe a dle dílenské vrtací šablony vrtat otvory (zapůjčení šablony je možné):
- pro M6 na A 5 - 6x
- pro M8 na A 6,8 - 6x
- prečistit A 9 - 2x 
- srazit hrany na otvorech z obou stran 0,6 x 45°
2. Poté po jednom kuse:
- řezat závity M6 - 6x a M8 - 6x</t>
  </si>
  <si>
    <t>1. Upnout 5ks na sebe a dle vrtací dílenské šablony (zapůjčení šablony je možné) zhotovit otvory:
- pro zavity M6 - A5,2 mm- 14x
- pro zavity M8 - A6,8mm - 26x
- pro závity M12 -A10,2mm - 5x 
- vrtat A6mm - 3x
- vrtat A6,5mm - 4x
- vrtat A7mm - 2x 
- předpálený otvor 1x - A15mm převrtat na A20,5mm
- předpálený otvor 1x - A15mm převrtat na A24,5mm
- na všech otvorech srazit hranu 0,6 x 45°
- na otvorech 2x A13,5mm zhotovit zahloubení 2x45°
2. Poté po jednom kuse:
- řezat závit M6 - 14x
- řezat závit M8 - 26x
- řezat závit M12 - 5x
- řezat závit M22x1,5 - 1x
- řezat závit M26x1,5 - 1x
- to vše dle KD</t>
  </si>
  <si>
    <t>Nabídkova cena za 1 ks v Kč bez DPH bez dopravy</t>
  </si>
  <si>
    <t>Nabídková cena za 1 ks v Kč bez DPH včetně dopravy</t>
  </si>
  <si>
    <t>Nabídková cena za dopravu 1 ks v Kč bez DPH</t>
  </si>
  <si>
    <t>995022081500</t>
  </si>
  <si>
    <t>OBERGURT</t>
  </si>
  <si>
    <t>2000131258</t>
  </si>
  <si>
    <t>1. Upnout 5ks na sebe a dle dílenské vrtací šablony zhotovit otvory: 
- pro závity M6 - A 5,1mm - 25x 
- pro závity M8 na A 6,8mm - 23x
- pro závity M10 na A 8,6mm - 4x
- vrtat A 7mm - 2x
- procistit A11mm - 7x
- srazit hrany otvoru 0,6 x 45° 
- rezat závit M6 - 25x
- rezat závit M8 - 23x
- rezat závit M10 - 4x
- otvory z druhé strany odjehlit 
- to vše dle KD</t>
  </si>
  <si>
    <t>* zhotovitel je povinen před dodáním kontrolovat všechny závoty závitovým kalibrem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</si>
</sst>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name val="Calibri Technic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0" fontId="3" fillId="0" borderId="0" xfId="20" applyFont="1" applyFill="1" applyAlignment="1" applyProtection="1">
      <alignment horizontal="center"/>
      <protection/>
    </xf>
    <xf numFmtId="0" fontId="4" fillId="0" borderId="0" xfId="20" applyFont="1" applyFill="1" applyAlignment="1" applyProtection="1">
      <alignment horizontal="center"/>
      <protection/>
    </xf>
    <xf numFmtId="0" fontId="4" fillId="0" borderId="0" xfId="20" applyFont="1" applyFill="1" applyProtection="1">
      <alignment/>
      <protection/>
    </xf>
    <xf numFmtId="1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1" fontId="2" fillId="0" borderId="0" xfId="20" applyNumberFormat="1" applyFont="1" applyFill="1" applyAlignment="1" applyProtection="1">
      <alignment horizontal="left"/>
      <protection/>
    </xf>
    <xf numFmtId="4" fontId="5" fillId="4" borderId="9" xfId="0" applyNumberFormat="1" applyFont="1" applyFill="1" applyBorder="1" applyAlignment="1">
      <alignment horizontal="center" vertical="center"/>
    </xf>
    <xf numFmtId="4" fontId="8" fillId="5" borderId="10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vertical="center"/>
    </xf>
    <xf numFmtId="4" fontId="5" fillId="4" borderId="8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8" fillId="5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1" fontId="2" fillId="0" borderId="0" xfId="20" applyNumberFormat="1" applyFont="1" applyFill="1" applyAlignment="1" applyProtection="1">
      <alignment horizontal="left"/>
      <protection/>
    </xf>
    <xf numFmtId="49" fontId="6" fillId="0" borderId="1" xfId="0" applyNumberFormat="1" applyFont="1" applyBorder="1" applyAlignment="1">
      <alignment horizontal="left" vertical="center" wrapText="1"/>
    </xf>
    <xf numFmtId="2" fontId="7" fillId="3" borderId="17" xfId="0" applyNumberFormat="1" applyFont="1" applyFill="1" applyBorder="1" applyAlignment="1">
      <alignment horizontal="left" vertical="center" wrapText="1"/>
    </xf>
    <xf numFmtId="2" fontId="7" fillId="3" borderId="18" xfId="0" applyNumberFormat="1" applyFont="1" applyFill="1" applyBorder="1" applyAlignment="1">
      <alignment horizontal="left" vertical="center" wrapText="1"/>
    </xf>
    <xf numFmtId="2" fontId="7" fillId="3" borderId="3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showGridLines="0" tabSelected="1" workbookViewId="0" topLeftCell="P1">
      <selection activeCell="V7" sqref="V7"/>
    </sheetView>
  </sheetViews>
  <sheetFormatPr defaultColWidth="9.140625" defaultRowHeight="15"/>
  <cols>
    <col min="1" max="1" width="8.28125" style="0" customWidth="1"/>
    <col min="2" max="2" width="13.00390625" style="0" customWidth="1"/>
    <col min="3" max="3" width="18.7109375" style="0" customWidth="1"/>
    <col min="4" max="4" width="16.140625" style="0" customWidth="1"/>
    <col min="11" max="11" width="3.8515625" style="0" customWidth="1"/>
    <col min="12" max="12" width="2.00390625" style="0" hidden="1" customWidth="1"/>
    <col min="13" max="13" width="9.140625" style="0" hidden="1" customWidth="1"/>
    <col min="14" max="14" width="6.8515625" style="0" hidden="1" customWidth="1"/>
    <col min="15" max="15" width="7.421875" style="0" customWidth="1"/>
    <col min="16" max="16" width="16.28125" style="0" customWidth="1"/>
    <col min="17" max="17" width="15.8515625" style="0" customWidth="1"/>
    <col min="18" max="18" width="11.00390625" style="0" customWidth="1"/>
    <col min="19" max="20" width="16.28125" style="0" customWidth="1"/>
    <col min="21" max="21" width="18.7109375" style="0" customWidth="1"/>
    <col min="22" max="22" width="21.28125" style="0" customWidth="1"/>
  </cols>
  <sheetData>
    <row r="2" spans="1:6" ht="15">
      <c r="A2" s="41" t="s">
        <v>62</v>
      </c>
      <c r="B2" s="41"/>
      <c r="C2" s="41"/>
      <c r="D2" s="41"/>
      <c r="E2" s="41"/>
      <c r="F2" s="41"/>
    </row>
    <row r="3" spans="1:6" ht="15">
      <c r="A3" s="26" t="s">
        <v>103</v>
      </c>
      <c r="B3" s="26"/>
      <c r="C3" s="26"/>
      <c r="D3" s="1"/>
      <c r="E3" s="1"/>
      <c r="F3" s="1"/>
    </row>
    <row r="4" spans="1:6" ht="15">
      <c r="A4" s="26" t="s">
        <v>5</v>
      </c>
      <c r="B4" s="26"/>
      <c r="C4" s="26"/>
      <c r="D4" s="2"/>
      <c r="E4" s="3"/>
      <c r="F4" s="3"/>
    </row>
    <row r="5" spans="1:6" ht="15.75" thickBot="1">
      <c r="A5" s="26"/>
      <c r="B5" s="26"/>
      <c r="C5" s="26"/>
      <c r="D5" s="2"/>
      <c r="E5" s="3"/>
      <c r="F5" s="3"/>
    </row>
    <row r="6" spans="1:22" ht="36.75" thickBot="1">
      <c r="A6" s="9" t="s">
        <v>73</v>
      </c>
      <c r="B6" s="8" t="s">
        <v>0</v>
      </c>
      <c r="C6" s="8" t="s">
        <v>49</v>
      </c>
      <c r="D6" s="8" t="s">
        <v>6</v>
      </c>
      <c r="E6" s="43" t="s">
        <v>63</v>
      </c>
      <c r="F6" s="44"/>
      <c r="G6" s="44"/>
      <c r="H6" s="44"/>
      <c r="I6" s="44"/>
      <c r="J6" s="44"/>
      <c r="K6" s="44"/>
      <c r="L6" s="44"/>
      <c r="M6" s="44"/>
      <c r="N6" s="45"/>
      <c r="O6" s="9" t="s">
        <v>1</v>
      </c>
      <c r="P6" s="9" t="s">
        <v>78</v>
      </c>
      <c r="Q6" s="9" t="s">
        <v>2</v>
      </c>
      <c r="R6" s="9" t="s">
        <v>90</v>
      </c>
      <c r="S6" s="9" t="s">
        <v>110</v>
      </c>
      <c r="T6" s="9" t="s">
        <v>112</v>
      </c>
      <c r="U6" s="10" t="s">
        <v>111</v>
      </c>
      <c r="V6" s="10" t="s">
        <v>3</v>
      </c>
    </row>
    <row r="7" spans="1:22" ht="72" customHeight="1">
      <c r="A7" s="11">
        <v>1</v>
      </c>
      <c r="B7" s="4" t="s">
        <v>7</v>
      </c>
      <c r="C7" s="5" t="s">
        <v>50</v>
      </c>
      <c r="D7" s="5" t="s">
        <v>28</v>
      </c>
      <c r="E7" s="42" t="s">
        <v>65</v>
      </c>
      <c r="F7" s="42"/>
      <c r="G7" s="42"/>
      <c r="H7" s="42"/>
      <c r="I7" s="42"/>
      <c r="J7" s="42"/>
      <c r="K7" s="42"/>
      <c r="L7" s="42"/>
      <c r="M7" s="42"/>
      <c r="N7" s="42"/>
      <c r="O7" s="6" t="s">
        <v>4</v>
      </c>
      <c r="P7" s="6">
        <v>200</v>
      </c>
      <c r="Q7" s="6">
        <v>10</v>
      </c>
      <c r="R7" s="6">
        <v>5</v>
      </c>
      <c r="S7" s="7"/>
      <c r="T7" s="7"/>
      <c r="U7" s="27">
        <f>S7+T7</f>
        <v>0</v>
      </c>
      <c r="V7" s="12">
        <f>U7*P7</f>
        <v>0</v>
      </c>
    </row>
    <row r="8" spans="1:22" ht="69" customHeight="1">
      <c r="A8" s="18">
        <v>2</v>
      </c>
      <c r="B8" s="14" t="s">
        <v>8</v>
      </c>
      <c r="C8" s="15" t="s">
        <v>51</v>
      </c>
      <c r="D8" s="15" t="s">
        <v>29</v>
      </c>
      <c r="E8" s="39" t="s">
        <v>66</v>
      </c>
      <c r="F8" s="39"/>
      <c r="G8" s="39"/>
      <c r="H8" s="39"/>
      <c r="I8" s="39"/>
      <c r="J8" s="39"/>
      <c r="K8" s="39"/>
      <c r="L8" s="39"/>
      <c r="M8" s="39"/>
      <c r="N8" s="39"/>
      <c r="O8" s="16" t="s">
        <v>4</v>
      </c>
      <c r="P8" s="16">
        <v>50</v>
      </c>
      <c r="Q8" s="16">
        <v>10</v>
      </c>
      <c r="R8" s="16">
        <v>5</v>
      </c>
      <c r="S8" s="17"/>
      <c r="T8" s="17"/>
      <c r="U8" s="27">
        <f aca="true" t="shared" si="0" ref="U8:U34">S8+T8</f>
        <v>0</v>
      </c>
      <c r="V8" s="12">
        <f aca="true" t="shared" si="1" ref="V8:V34">U8*P8</f>
        <v>0</v>
      </c>
    </row>
    <row r="9" spans="1:22" ht="72" customHeight="1">
      <c r="A9" s="11">
        <v>3</v>
      </c>
      <c r="B9" s="14" t="s">
        <v>9</v>
      </c>
      <c r="C9" s="15" t="s">
        <v>52</v>
      </c>
      <c r="D9" s="15" t="s">
        <v>30</v>
      </c>
      <c r="E9" s="39" t="s">
        <v>74</v>
      </c>
      <c r="F9" s="39"/>
      <c r="G9" s="39"/>
      <c r="H9" s="39"/>
      <c r="I9" s="39"/>
      <c r="J9" s="39"/>
      <c r="K9" s="39"/>
      <c r="L9" s="39"/>
      <c r="M9" s="39"/>
      <c r="N9" s="39"/>
      <c r="O9" s="16" t="s">
        <v>4</v>
      </c>
      <c r="P9" s="16">
        <v>200</v>
      </c>
      <c r="Q9" s="16">
        <v>10</v>
      </c>
      <c r="R9" s="16">
        <v>5</v>
      </c>
      <c r="S9" s="17"/>
      <c r="T9" s="17"/>
      <c r="U9" s="27">
        <f t="shared" si="0"/>
        <v>0</v>
      </c>
      <c r="V9" s="12">
        <f t="shared" si="1"/>
        <v>0</v>
      </c>
    </row>
    <row r="10" spans="1:22" ht="58.5" customHeight="1">
      <c r="A10" s="18">
        <v>4</v>
      </c>
      <c r="B10" s="14" t="s">
        <v>10</v>
      </c>
      <c r="C10" s="15" t="s">
        <v>52</v>
      </c>
      <c r="D10" s="15" t="s">
        <v>31</v>
      </c>
      <c r="E10" s="39" t="s">
        <v>67</v>
      </c>
      <c r="F10" s="39"/>
      <c r="G10" s="39"/>
      <c r="H10" s="39"/>
      <c r="I10" s="39"/>
      <c r="J10" s="39"/>
      <c r="K10" s="39"/>
      <c r="L10" s="39"/>
      <c r="M10" s="39"/>
      <c r="N10" s="39"/>
      <c r="O10" s="16" t="s">
        <v>4</v>
      </c>
      <c r="P10" s="16">
        <v>40</v>
      </c>
      <c r="Q10" s="16">
        <v>10</v>
      </c>
      <c r="R10" s="16">
        <v>5</v>
      </c>
      <c r="S10" s="17"/>
      <c r="T10" s="17"/>
      <c r="U10" s="27">
        <f t="shared" si="0"/>
        <v>0</v>
      </c>
      <c r="V10" s="12">
        <f t="shared" si="1"/>
        <v>0</v>
      </c>
    </row>
    <row r="11" spans="1:22" ht="62.25" customHeight="1">
      <c r="A11" s="11">
        <v>5</v>
      </c>
      <c r="B11" s="14" t="s">
        <v>11</v>
      </c>
      <c r="C11" s="15" t="s">
        <v>53</v>
      </c>
      <c r="D11" s="15" t="s">
        <v>32</v>
      </c>
      <c r="E11" s="39" t="s">
        <v>68</v>
      </c>
      <c r="F11" s="39"/>
      <c r="G11" s="39"/>
      <c r="H11" s="39"/>
      <c r="I11" s="39"/>
      <c r="J11" s="39"/>
      <c r="K11" s="39"/>
      <c r="L11" s="39"/>
      <c r="M11" s="39"/>
      <c r="N11" s="39"/>
      <c r="O11" s="16" t="s">
        <v>4</v>
      </c>
      <c r="P11" s="16">
        <v>700</v>
      </c>
      <c r="Q11" s="16">
        <v>20</v>
      </c>
      <c r="R11" s="16">
        <v>5</v>
      </c>
      <c r="S11" s="17"/>
      <c r="T11" s="17"/>
      <c r="U11" s="27">
        <f t="shared" si="0"/>
        <v>0</v>
      </c>
      <c r="V11" s="12">
        <f t="shared" si="1"/>
        <v>0</v>
      </c>
    </row>
    <row r="12" spans="1:22" ht="61.5" customHeight="1">
      <c r="A12" s="18">
        <v>6</v>
      </c>
      <c r="B12" s="14" t="s">
        <v>12</v>
      </c>
      <c r="C12" s="15" t="s">
        <v>53</v>
      </c>
      <c r="D12" s="15" t="s">
        <v>33</v>
      </c>
      <c r="E12" s="39" t="s">
        <v>68</v>
      </c>
      <c r="F12" s="39"/>
      <c r="G12" s="39"/>
      <c r="H12" s="39"/>
      <c r="I12" s="39"/>
      <c r="J12" s="39"/>
      <c r="K12" s="39"/>
      <c r="L12" s="39"/>
      <c r="M12" s="39"/>
      <c r="N12" s="39"/>
      <c r="O12" s="16" t="s">
        <v>4</v>
      </c>
      <c r="P12" s="16">
        <v>200</v>
      </c>
      <c r="Q12" s="16">
        <v>10</v>
      </c>
      <c r="R12" s="16">
        <v>5</v>
      </c>
      <c r="S12" s="17"/>
      <c r="T12" s="17"/>
      <c r="U12" s="27">
        <f t="shared" si="0"/>
        <v>0</v>
      </c>
      <c r="V12" s="12">
        <f t="shared" si="1"/>
        <v>0</v>
      </c>
    </row>
    <row r="13" spans="1:22" ht="59.25" customHeight="1">
      <c r="A13" s="11">
        <v>7</v>
      </c>
      <c r="B13" s="14" t="s">
        <v>13</v>
      </c>
      <c r="C13" s="15" t="s">
        <v>54</v>
      </c>
      <c r="D13" s="15" t="s">
        <v>34</v>
      </c>
      <c r="E13" s="39" t="s">
        <v>64</v>
      </c>
      <c r="F13" s="39"/>
      <c r="G13" s="39"/>
      <c r="H13" s="39"/>
      <c r="I13" s="39"/>
      <c r="J13" s="39"/>
      <c r="K13" s="39"/>
      <c r="L13" s="39"/>
      <c r="M13" s="39"/>
      <c r="N13" s="39"/>
      <c r="O13" s="16" t="s">
        <v>4</v>
      </c>
      <c r="P13" s="16">
        <v>200</v>
      </c>
      <c r="Q13" s="16">
        <v>10</v>
      </c>
      <c r="R13" s="16">
        <v>5</v>
      </c>
      <c r="S13" s="17"/>
      <c r="T13" s="17"/>
      <c r="U13" s="27">
        <f t="shared" si="0"/>
        <v>0</v>
      </c>
      <c r="V13" s="12">
        <f t="shared" si="1"/>
        <v>0</v>
      </c>
    </row>
    <row r="14" spans="1:22" ht="58.5" customHeight="1">
      <c r="A14" s="18">
        <v>8</v>
      </c>
      <c r="B14" s="14" t="s">
        <v>14</v>
      </c>
      <c r="C14" s="15" t="s">
        <v>54</v>
      </c>
      <c r="D14" s="15" t="s">
        <v>35</v>
      </c>
      <c r="E14" s="39" t="s">
        <v>69</v>
      </c>
      <c r="F14" s="39"/>
      <c r="G14" s="39"/>
      <c r="H14" s="39"/>
      <c r="I14" s="39"/>
      <c r="J14" s="39"/>
      <c r="K14" s="39"/>
      <c r="L14" s="39"/>
      <c r="M14" s="39"/>
      <c r="N14" s="39"/>
      <c r="O14" s="16" t="s">
        <v>4</v>
      </c>
      <c r="P14" s="16">
        <v>200</v>
      </c>
      <c r="Q14" s="16">
        <v>10</v>
      </c>
      <c r="R14" s="16">
        <v>5</v>
      </c>
      <c r="S14" s="17"/>
      <c r="T14" s="17"/>
      <c r="U14" s="27">
        <f t="shared" si="0"/>
        <v>0</v>
      </c>
      <c r="V14" s="12">
        <f t="shared" si="1"/>
        <v>0</v>
      </c>
    </row>
    <row r="15" spans="1:22" ht="69" customHeight="1">
      <c r="A15" s="11">
        <v>9</v>
      </c>
      <c r="B15" s="14" t="s">
        <v>15</v>
      </c>
      <c r="C15" s="15" t="s">
        <v>52</v>
      </c>
      <c r="D15" s="15" t="s">
        <v>36</v>
      </c>
      <c r="E15" s="39" t="s">
        <v>70</v>
      </c>
      <c r="F15" s="39"/>
      <c r="G15" s="39"/>
      <c r="H15" s="39"/>
      <c r="I15" s="39"/>
      <c r="J15" s="39"/>
      <c r="K15" s="39"/>
      <c r="L15" s="39"/>
      <c r="M15" s="39"/>
      <c r="N15" s="39"/>
      <c r="O15" s="16" t="s">
        <v>4</v>
      </c>
      <c r="P15" s="16">
        <v>200</v>
      </c>
      <c r="Q15" s="16">
        <v>10</v>
      </c>
      <c r="R15" s="16">
        <v>5</v>
      </c>
      <c r="S15" s="17"/>
      <c r="T15" s="17"/>
      <c r="U15" s="27">
        <f t="shared" si="0"/>
        <v>0</v>
      </c>
      <c r="V15" s="12">
        <f t="shared" si="1"/>
        <v>0</v>
      </c>
    </row>
    <row r="16" spans="1:22" ht="48.75" customHeight="1">
      <c r="A16" s="18">
        <v>10</v>
      </c>
      <c r="B16" s="14" t="s">
        <v>16</v>
      </c>
      <c r="C16" s="15" t="s">
        <v>51</v>
      </c>
      <c r="D16" s="15" t="s">
        <v>37</v>
      </c>
      <c r="E16" s="39" t="s">
        <v>71</v>
      </c>
      <c r="F16" s="39"/>
      <c r="G16" s="39"/>
      <c r="H16" s="39"/>
      <c r="I16" s="39"/>
      <c r="J16" s="39"/>
      <c r="K16" s="39"/>
      <c r="L16" s="39"/>
      <c r="M16" s="39"/>
      <c r="N16" s="39"/>
      <c r="O16" s="16" t="s">
        <v>4</v>
      </c>
      <c r="P16" s="16">
        <v>200</v>
      </c>
      <c r="Q16" s="16">
        <v>10</v>
      </c>
      <c r="R16" s="16">
        <v>5</v>
      </c>
      <c r="S16" s="17"/>
      <c r="T16" s="17"/>
      <c r="U16" s="27">
        <f t="shared" si="0"/>
        <v>0</v>
      </c>
      <c r="V16" s="12">
        <f t="shared" si="1"/>
        <v>0</v>
      </c>
    </row>
    <row r="17" spans="1:22" ht="48.75" customHeight="1">
      <c r="A17" s="11">
        <v>11</v>
      </c>
      <c r="B17" s="14" t="s">
        <v>17</v>
      </c>
      <c r="C17" s="15" t="s">
        <v>55</v>
      </c>
      <c r="D17" s="15" t="s">
        <v>38</v>
      </c>
      <c r="E17" s="39" t="s">
        <v>72</v>
      </c>
      <c r="F17" s="39"/>
      <c r="G17" s="39"/>
      <c r="H17" s="39"/>
      <c r="I17" s="39"/>
      <c r="J17" s="39"/>
      <c r="K17" s="39"/>
      <c r="L17" s="39"/>
      <c r="M17" s="39"/>
      <c r="N17" s="39"/>
      <c r="O17" s="16" t="s">
        <v>4</v>
      </c>
      <c r="P17" s="16">
        <v>200</v>
      </c>
      <c r="Q17" s="16">
        <v>10</v>
      </c>
      <c r="R17" s="16">
        <v>5</v>
      </c>
      <c r="S17" s="17"/>
      <c r="T17" s="17"/>
      <c r="U17" s="27">
        <f t="shared" si="0"/>
        <v>0</v>
      </c>
      <c r="V17" s="12">
        <f t="shared" si="1"/>
        <v>0</v>
      </c>
    </row>
    <row r="18" spans="1:22" ht="169.5" customHeight="1">
      <c r="A18" s="18">
        <v>12</v>
      </c>
      <c r="B18" s="14" t="s">
        <v>18</v>
      </c>
      <c r="C18" s="15" t="s">
        <v>56</v>
      </c>
      <c r="D18" s="15" t="s">
        <v>39</v>
      </c>
      <c r="E18" s="40" t="s">
        <v>83</v>
      </c>
      <c r="F18" s="40"/>
      <c r="G18" s="40"/>
      <c r="H18" s="40"/>
      <c r="I18" s="40"/>
      <c r="J18" s="40"/>
      <c r="K18" s="40"/>
      <c r="L18" s="40"/>
      <c r="M18" s="40"/>
      <c r="N18" s="40"/>
      <c r="O18" s="16" t="s">
        <v>4</v>
      </c>
      <c r="P18" s="16">
        <v>30</v>
      </c>
      <c r="Q18" s="16">
        <v>5</v>
      </c>
      <c r="R18" s="16">
        <v>5</v>
      </c>
      <c r="S18" s="17"/>
      <c r="T18" s="17"/>
      <c r="U18" s="27">
        <f t="shared" si="0"/>
        <v>0</v>
      </c>
      <c r="V18" s="12">
        <f t="shared" si="1"/>
        <v>0</v>
      </c>
    </row>
    <row r="19" spans="1:22" ht="190.5" customHeight="1">
      <c r="A19" s="11">
        <v>13</v>
      </c>
      <c r="B19" s="14" t="s">
        <v>19</v>
      </c>
      <c r="C19" s="15" t="s">
        <v>57</v>
      </c>
      <c r="D19" s="15" t="s">
        <v>40</v>
      </c>
      <c r="E19" s="39" t="s">
        <v>84</v>
      </c>
      <c r="F19" s="39"/>
      <c r="G19" s="39"/>
      <c r="H19" s="39"/>
      <c r="I19" s="39"/>
      <c r="J19" s="39"/>
      <c r="K19" s="39"/>
      <c r="L19" s="39"/>
      <c r="M19" s="39"/>
      <c r="N19" s="39"/>
      <c r="O19" s="16" t="s">
        <v>4</v>
      </c>
      <c r="P19" s="16">
        <v>200</v>
      </c>
      <c r="Q19" s="16">
        <v>10</v>
      </c>
      <c r="R19" s="16">
        <v>5</v>
      </c>
      <c r="S19" s="17"/>
      <c r="T19" s="17"/>
      <c r="U19" s="27">
        <f t="shared" si="0"/>
        <v>0</v>
      </c>
      <c r="V19" s="12">
        <f t="shared" si="1"/>
        <v>0</v>
      </c>
    </row>
    <row r="20" spans="1:22" ht="93.75" customHeight="1">
      <c r="A20" s="18">
        <v>14</v>
      </c>
      <c r="B20" s="14" t="s">
        <v>20</v>
      </c>
      <c r="C20" s="15" t="s">
        <v>58</v>
      </c>
      <c r="D20" s="15" t="s">
        <v>41</v>
      </c>
      <c r="E20" s="39" t="s">
        <v>75</v>
      </c>
      <c r="F20" s="39"/>
      <c r="G20" s="39"/>
      <c r="H20" s="39"/>
      <c r="I20" s="39"/>
      <c r="J20" s="39"/>
      <c r="K20" s="39"/>
      <c r="L20" s="39"/>
      <c r="M20" s="39"/>
      <c r="N20" s="39"/>
      <c r="O20" s="16" t="s">
        <v>4</v>
      </c>
      <c r="P20" s="16">
        <v>30</v>
      </c>
      <c r="Q20" s="16">
        <v>5</v>
      </c>
      <c r="R20" s="16">
        <v>5</v>
      </c>
      <c r="S20" s="17"/>
      <c r="T20" s="17"/>
      <c r="U20" s="27">
        <f t="shared" si="0"/>
        <v>0</v>
      </c>
      <c r="V20" s="12">
        <f t="shared" si="1"/>
        <v>0</v>
      </c>
    </row>
    <row r="21" spans="1:22" ht="52.5" customHeight="1">
      <c r="A21" s="11">
        <v>15</v>
      </c>
      <c r="B21" s="14" t="s">
        <v>21</v>
      </c>
      <c r="C21" s="15" t="s">
        <v>51</v>
      </c>
      <c r="D21" s="15" t="s">
        <v>42</v>
      </c>
      <c r="E21" s="39" t="s">
        <v>76</v>
      </c>
      <c r="F21" s="39"/>
      <c r="G21" s="39"/>
      <c r="H21" s="39"/>
      <c r="I21" s="39"/>
      <c r="J21" s="39"/>
      <c r="K21" s="39"/>
      <c r="L21" s="39"/>
      <c r="M21" s="39"/>
      <c r="N21" s="39"/>
      <c r="O21" s="16" t="s">
        <v>4</v>
      </c>
      <c r="P21" s="16">
        <v>200</v>
      </c>
      <c r="Q21" s="16">
        <v>10</v>
      </c>
      <c r="R21" s="16">
        <v>5</v>
      </c>
      <c r="S21" s="17"/>
      <c r="T21" s="17"/>
      <c r="U21" s="27">
        <f t="shared" si="0"/>
        <v>0</v>
      </c>
      <c r="V21" s="12">
        <f t="shared" si="1"/>
        <v>0</v>
      </c>
    </row>
    <row r="22" spans="1:22" ht="69" customHeight="1">
      <c r="A22" s="18">
        <v>16</v>
      </c>
      <c r="B22" s="14" t="s">
        <v>22</v>
      </c>
      <c r="C22" s="15" t="s">
        <v>52</v>
      </c>
      <c r="D22" s="15" t="s">
        <v>43</v>
      </c>
      <c r="E22" s="39" t="s">
        <v>77</v>
      </c>
      <c r="F22" s="39"/>
      <c r="G22" s="39"/>
      <c r="H22" s="39"/>
      <c r="I22" s="39"/>
      <c r="J22" s="39"/>
      <c r="K22" s="39"/>
      <c r="L22" s="39"/>
      <c r="M22" s="39"/>
      <c r="N22" s="39"/>
      <c r="O22" s="16" t="s">
        <v>4</v>
      </c>
      <c r="P22" s="16">
        <v>200</v>
      </c>
      <c r="Q22" s="16">
        <v>10</v>
      </c>
      <c r="R22" s="16">
        <v>5</v>
      </c>
      <c r="S22" s="17"/>
      <c r="T22" s="17"/>
      <c r="U22" s="27">
        <f t="shared" si="0"/>
        <v>0</v>
      </c>
      <c r="V22" s="12">
        <f t="shared" si="1"/>
        <v>0</v>
      </c>
    </row>
    <row r="23" spans="1:22" ht="89.25" customHeight="1">
      <c r="A23" s="11">
        <v>17</v>
      </c>
      <c r="B23" s="14" t="s">
        <v>23</v>
      </c>
      <c r="C23" s="15" t="s">
        <v>52</v>
      </c>
      <c r="D23" s="15" t="s">
        <v>44</v>
      </c>
      <c r="E23" s="39" t="s">
        <v>79</v>
      </c>
      <c r="F23" s="39"/>
      <c r="G23" s="39"/>
      <c r="H23" s="39"/>
      <c r="I23" s="39"/>
      <c r="J23" s="39"/>
      <c r="K23" s="39"/>
      <c r="L23" s="39"/>
      <c r="M23" s="39"/>
      <c r="N23" s="39"/>
      <c r="O23" s="16" t="s">
        <v>4</v>
      </c>
      <c r="P23" s="16">
        <v>200</v>
      </c>
      <c r="Q23" s="16">
        <v>10</v>
      </c>
      <c r="R23" s="16">
        <v>5</v>
      </c>
      <c r="S23" s="17"/>
      <c r="T23" s="17"/>
      <c r="U23" s="27">
        <f t="shared" si="0"/>
        <v>0</v>
      </c>
      <c r="V23" s="12">
        <f t="shared" si="1"/>
        <v>0</v>
      </c>
    </row>
    <row r="24" spans="1:22" ht="109.5" customHeight="1">
      <c r="A24" s="18">
        <v>18</v>
      </c>
      <c r="B24" s="14" t="s">
        <v>24</v>
      </c>
      <c r="C24" s="15" t="s">
        <v>59</v>
      </c>
      <c r="D24" s="15" t="s">
        <v>45</v>
      </c>
      <c r="E24" s="39" t="s">
        <v>80</v>
      </c>
      <c r="F24" s="39"/>
      <c r="G24" s="39"/>
      <c r="H24" s="39"/>
      <c r="I24" s="39"/>
      <c r="J24" s="39"/>
      <c r="K24" s="39"/>
      <c r="L24" s="39"/>
      <c r="M24" s="39"/>
      <c r="N24" s="39"/>
      <c r="O24" s="16" t="s">
        <v>4</v>
      </c>
      <c r="P24" s="16">
        <v>200</v>
      </c>
      <c r="Q24" s="16">
        <v>10</v>
      </c>
      <c r="R24" s="16">
        <v>5</v>
      </c>
      <c r="S24" s="17"/>
      <c r="T24" s="17"/>
      <c r="U24" s="27">
        <f t="shared" si="0"/>
        <v>0</v>
      </c>
      <c r="V24" s="12">
        <f t="shared" si="1"/>
        <v>0</v>
      </c>
    </row>
    <row r="25" spans="1:22" ht="128.25" customHeight="1">
      <c r="A25" s="11">
        <v>19</v>
      </c>
      <c r="B25" s="14" t="s">
        <v>25</v>
      </c>
      <c r="C25" s="15" t="s">
        <v>60</v>
      </c>
      <c r="D25" s="15" t="s">
        <v>46</v>
      </c>
      <c r="E25" s="39" t="s">
        <v>81</v>
      </c>
      <c r="F25" s="39"/>
      <c r="G25" s="39"/>
      <c r="H25" s="39"/>
      <c r="I25" s="39"/>
      <c r="J25" s="39"/>
      <c r="K25" s="39"/>
      <c r="L25" s="39"/>
      <c r="M25" s="39"/>
      <c r="N25" s="39"/>
      <c r="O25" s="16" t="s">
        <v>4</v>
      </c>
      <c r="P25" s="16">
        <v>200</v>
      </c>
      <c r="Q25" s="16">
        <v>10</v>
      </c>
      <c r="R25" s="16">
        <v>5</v>
      </c>
      <c r="S25" s="17"/>
      <c r="T25" s="17"/>
      <c r="U25" s="27">
        <f t="shared" si="0"/>
        <v>0</v>
      </c>
      <c r="V25" s="12">
        <f t="shared" si="1"/>
        <v>0</v>
      </c>
    </row>
    <row r="26" spans="1:22" ht="95.25" customHeight="1">
      <c r="A26" s="18">
        <v>20</v>
      </c>
      <c r="B26" s="14" t="s">
        <v>26</v>
      </c>
      <c r="C26" s="15" t="s">
        <v>52</v>
      </c>
      <c r="D26" s="15" t="s">
        <v>47</v>
      </c>
      <c r="E26" s="39" t="s">
        <v>82</v>
      </c>
      <c r="F26" s="39"/>
      <c r="G26" s="39"/>
      <c r="H26" s="39"/>
      <c r="I26" s="39"/>
      <c r="J26" s="39"/>
      <c r="K26" s="39"/>
      <c r="L26" s="39"/>
      <c r="M26" s="39"/>
      <c r="N26" s="39"/>
      <c r="O26" s="16" t="s">
        <v>4</v>
      </c>
      <c r="P26" s="16">
        <v>200</v>
      </c>
      <c r="Q26" s="16">
        <v>10</v>
      </c>
      <c r="R26" s="16">
        <v>5</v>
      </c>
      <c r="S26" s="17"/>
      <c r="T26" s="17"/>
      <c r="U26" s="27">
        <f t="shared" si="0"/>
        <v>0</v>
      </c>
      <c r="V26" s="12">
        <f t="shared" si="1"/>
        <v>0</v>
      </c>
    </row>
    <row r="27" spans="1:22" ht="95.25" customHeight="1">
      <c r="A27" s="11">
        <v>21</v>
      </c>
      <c r="B27" s="14" t="s">
        <v>27</v>
      </c>
      <c r="C27" s="15" t="s">
        <v>58</v>
      </c>
      <c r="D27" s="15" t="s">
        <v>48</v>
      </c>
      <c r="E27" s="39" t="s">
        <v>108</v>
      </c>
      <c r="F27" s="39"/>
      <c r="G27" s="39"/>
      <c r="H27" s="39"/>
      <c r="I27" s="39"/>
      <c r="J27" s="39"/>
      <c r="K27" s="39"/>
      <c r="L27" s="39"/>
      <c r="M27" s="39"/>
      <c r="N27" s="39"/>
      <c r="O27" s="16" t="s">
        <v>4</v>
      </c>
      <c r="P27" s="16">
        <v>200</v>
      </c>
      <c r="Q27" s="16">
        <v>10</v>
      </c>
      <c r="R27" s="16">
        <v>5</v>
      </c>
      <c r="S27" s="17"/>
      <c r="T27" s="17"/>
      <c r="U27" s="27">
        <f t="shared" si="0"/>
        <v>0</v>
      </c>
      <c r="V27" s="12">
        <f t="shared" si="1"/>
        <v>0</v>
      </c>
    </row>
    <row r="28" spans="1:22" ht="232.5" customHeight="1">
      <c r="A28" s="18">
        <v>22</v>
      </c>
      <c r="B28" s="14">
        <v>995022081000</v>
      </c>
      <c r="C28" s="15" t="s">
        <v>61</v>
      </c>
      <c r="D28" s="15">
        <v>2000130391</v>
      </c>
      <c r="E28" s="39" t="s">
        <v>109</v>
      </c>
      <c r="F28" s="39"/>
      <c r="G28" s="39"/>
      <c r="H28" s="39"/>
      <c r="I28" s="39"/>
      <c r="J28" s="39"/>
      <c r="K28" s="39"/>
      <c r="L28" s="39"/>
      <c r="M28" s="39"/>
      <c r="N28" s="39"/>
      <c r="O28" s="16" t="s">
        <v>4</v>
      </c>
      <c r="P28" s="16">
        <v>200</v>
      </c>
      <c r="Q28" s="16">
        <v>10</v>
      </c>
      <c r="R28" s="16">
        <v>5</v>
      </c>
      <c r="S28" s="17"/>
      <c r="T28" s="17"/>
      <c r="U28" s="27">
        <f t="shared" si="0"/>
        <v>0</v>
      </c>
      <c r="V28" s="12">
        <f t="shared" si="1"/>
        <v>0</v>
      </c>
    </row>
    <row r="29" spans="1:22" ht="174.75" customHeight="1">
      <c r="A29" s="11">
        <v>23</v>
      </c>
      <c r="B29" s="19" t="s">
        <v>91</v>
      </c>
      <c r="C29" s="20" t="s">
        <v>54</v>
      </c>
      <c r="D29" s="20" t="s">
        <v>95</v>
      </c>
      <c r="E29" s="39" t="s">
        <v>99</v>
      </c>
      <c r="F29" s="39"/>
      <c r="G29" s="39"/>
      <c r="H29" s="39"/>
      <c r="I29" s="39"/>
      <c r="J29" s="39"/>
      <c r="K29" s="39"/>
      <c r="L29" s="24"/>
      <c r="M29" s="24"/>
      <c r="N29" s="24"/>
      <c r="O29" s="16" t="s">
        <v>4</v>
      </c>
      <c r="P29" s="16">
        <v>200</v>
      </c>
      <c r="Q29" s="16">
        <v>10</v>
      </c>
      <c r="R29" s="16">
        <v>5</v>
      </c>
      <c r="S29" s="17"/>
      <c r="T29" s="17"/>
      <c r="U29" s="27">
        <f t="shared" si="0"/>
        <v>0</v>
      </c>
      <c r="V29" s="12">
        <f t="shared" si="1"/>
        <v>0</v>
      </c>
    </row>
    <row r="30" spans="1:22" ht="144.75" customHeight="1">
      <c r="A30" s="18">
        <v>24</v>
      </c>
      <c r="B30" s="19" t="s">
        <v>92</v>
      </c>
      <c r="C30" s="20" t="s">
        <v>54</v>
      </c>
      <c r="D30" s="20" t="s">
        <v>96</v>
      </c>
      <c r="E30" s="39" t="s">
        <v>100</v>
      </c>
      <c r="F30" s="39"/>
      <c r="G30" s="39"/>
      <c r="H30" s="39"/>
      <c r="I30" s="39"/>
      <c r="J30" s="39"/>
      <c r="K30" s="39"/>
      <c r="L30" s="24"/>
      <c r="M30" s="24"/>
      <c r="N30" s="24"/>
      <c r="O30" s="16" t="s">
        <v>4</v>
      </c>
      <c r="P30" s="16">
        <v>200</v>
      </c>
      <c r="Q30" s="16">
        <v>10</v>
      </c>
      <c r="R30" s="16">
        <v>5</v>
      </c>
      <c r="S30" s="17"/>
      <c r="T30" s="17"/>
      <c r="U30" s="27">
        <f t="shared" si="0"/>
        <v>0</v>
      </c>
      <c r="V30" s="12">
        <f t="shared" si="1"/>
        <v>0</v>
      </c>
    </row>
    <row r="31" spans="1:22" ht="123" customHeight="1">
      <c r="A31" s="11">
        <v>25</v>
      </c>
      <c r="B31" s="19" t="s">
        <v>93</v>
      </c>
      <c r="C31" s="20" t="s">
        <v>54</v>
      </c>
      <c r="D31" s="20" t="s">
        <v>97</v>
      </c>
      <c r="E31" s="39" t="s">
        <v>101</v>
      </c>
      <c r="F31" s="39"/>
      <c r="G31" s="39"/>
      <c r="H31" s="39"/>
      <c r="I31" s="39"/>
      <c r="J31" s="39"/>
      <c r="K31" s="39"/>
      <c r="L31" s="24"/>
      <c r="M31" s="24"/>
      <c r="N31" s="24"/>
      <c r="O31" s="16" t="s">
        <v>4</v>
      </c>
      <c r="P31" s="16">
        <v>40</v>
      </c>
      <c r="Q31" s="16">
        <v>10</v>
      </c>
      <c r="R31" s="16">
        <v>5</v>
      </c>
      <c r="S31" s="17"/>
      <c r="T31" s="17"/>
      <c r="U31" s="27">
        <f t="shared" si="0"/>
        <v>0</v>
      </c>
      <c r="V31" s="12">
        <f t="shared" si="1"/>
        <v>0</v>
      </c>
    </row>
    <row r="32" spans="1:22" ht="176.25" customHeight="1">
      <c r="A32" s="18">
        <v>26</v>
      </c>
      <c r="B32" s="19" t="s">
        <v>94</v>
      </c>
      <c r="C32" s="20" t="s">
        <v>54</v>
      </c>
      <c r="D32" s="20" t="s">
        <v>98</v>
      </c>
      <c r="E32" s="39" t="s">
        <v>102</v>
      </c>
      <c r="F32" s="39"/>
      <c r="G32" s="39"/>
      <c r="H32" s="39"/>
      <c r="I32" s="39"/>
      <c r="J32" s="39"/>
      <c r="K32" s="39"/>
      <c r="L32" s="39"/>
      <c r="M32" s="39"/>
      <c r="N32" s="39"/>
      <c r="O32" s="16" t="s">
        <v>4</v>
      </c>
      <c r="P32" s="16">
        <v>40</v>
      </c>
      <c r="Q32" s="16">
        <v>10</v>
      </c>
      <c r="R32" s="16">
        <v>5</v>
      </c>
      <c r="S32" s="17"/>
      <c r="T32" s="17"/>
      <c r="U32" s="27">
        <f t="shared" si="0"/>
        <v>0</v>
      </c>
      <c r="V32" s="12">
        <f t="shared" si="1"/>
        <v>0</v>
      </c>
    </row>
    <row r="33" spans="1:22" ht="183" customHeight="1">
      <c r="A33" s="18">
        <v>27</v>
      </c>
      <c r="B33" s="19" t="s">
        <v>104</v>
      </c>
      <c r="C33" s="20" t="s">
        <v>106</v>
      </c>
      <c r="D33" s="20" t="s">
        <v>105</v>
      </c>
      <c r="E33" s="39" t="s">
        <v>107</v>
      </c>
      <c r="F33" s="39"/>
      <c r="G33" s="39"/>
      <c r="H33" s="39"/>
      <c r="I33" s="39"/>
      <c r="J33" s="39"/>
      <c r="K33" s="39"/>
      <c r="L33" s="24"/>
      <c r="M33" s="24"/>
      <c r="N33" s="24"/>
      <c r="O33" s="16" t="s">
        <v>4</v>
      </c>
      <c r="P33" s="16">
        <v>80</v>
      </c>
      <c r="Q33" s="16">
        <v>10</v>
      </c>
      <c r="R33" s="16">
        <v>5</v>
      </c>
      <c r="S33" s="17"/>
      <c r="T33" s="17"/>
      <c r="U33" s="29">
        <f aca="true" t="shared" si="2" ref="U33">S33+T33</f>
        <v>0</v>
      </c>
      <c r="V33" s="30">
        <f aca="true" t="shared" si="3" ref="V33">U33*P33</f>
        <v>0</v>
      </c>
    </row>
    <row r="34" spans="1:22" ht="155.25" customHeight="1" thickBot="1">
      <c r="A34" s="31">
        <v>28</v>
      </c>
      <c r="B34" s="21" t="s">
        <v>113</v>
      </c>
      <c r="C34" s="22" t="s">
        <v>114</v>
      </c>
      <c r="D34" s="22" t="s">
        <v>115</v>
      </c>
      <c r="E34" s="51" t="s">
        <v>116</v>
      </c>
      <c r="F34" s="51"/>
      <c r="G34" s="51"/>
      <c r="H34" s="51"/>
      <c r="I34" s="51"/>
      <c r="J34" s="51"/>
      <c r="K34" s="51"/>
      <c r="L34" s="25"/>
      <c r="M34" s="25"/>
      <c r="N34" s="25"/>
      <c r="O34" s="32" t="s">
        <v>4</v>
      </c>
      <c r="P34" s="32">
        <v>80</v>
      </c>
      <c r="Q34" s="32">
        <v>10</v>
      </c>
      <c r="R34" s="32">
        <v>5</v>
      </c>
      <c r="S34" s="33"/>
      <c r="T34" s="33"/>
      <c r="U34" s="34">
        <f t="shared" si="0"/>
        <v>0</v>
      </c>
      <c r="V34" s="35">
        <f t="shared" si="1"/>
        <v>0</v>
      </c>
    </row>
    <row r="35" spans="4:22" ht="15.75" thickBot="1">
      <c r="D35" s="23"/>
      <c r="O35" s="36" t="s">
        <v>85</v>
      </c>
      <c r="P35" s="37"/>
      <c r="Q35" s="37"/>
      <c r="R35" s="37"/>
      <c r="S35" s="37"/>
      <c r="T35" s="37"/>
      <c r="U35" s="38"/>
      <c r="V35" s="28">
        <f>SUM(V7:V34)</f>
        <v>0</v>
      </c>
    </row>
    <row r="36" spans="1:4" ht="15">
      <c r="A36" t="s">
        <v>117</v>
      </c>
      <c r="D36" s="23"/>
    </row>
    <row r="38" spans="1:7" ht="15">
      <c r="A38" s="50" t="s">
        <v>86</v>
      </c>
      <c r="B38" s="50"/>
      <c r="C38" s="50"/>
      <c r="D38" s="13"/>
      <c r="E38" s="13"/>
      <c r="F38" s="13"/>
      <c r="G38" s="13"/>
    </row>
    <row r="39" spans="1:7" ht="15">
      <c r="A39" s="46" t="s">
        <v>88</v>
      </c>
      <c r="B39" s="46"/>
      <c r="C39" s="46"/>
      <c r="D39" s="47"/>
      <c r="E39" s="48"/>
      <c r="F39" s="48"/>
      <c r="G39" s="49"/>
    </row>
    <row r="40" spans="1:7" ht="23.25" customHeight="1">
      <c r="A40" s="46" t="s">
        <v>87</v>
      </c>
      <c r="B40" s="46"/>
      <c r="C40" s="46"/>
      <c r="D40" s="47"/>
      <c r="E40" s="48"/>
      <c r="F40" s="48"/>
      <c r="G40" s="49"/>
    </row>
    <row r="41" spans="1:7" ht="47.25" customHeight="1">
      <c r="A41" s="46" t="s">
        <v>89</v>
      </c>
      <c r="B41" s="46"/>
      <c r="C41" s="46"/>
      <c r="D41" s="47"/>
      <c r="E41" s="48"/>
      <c r="F41" s="48"/>
      <c r="G41" s="49"/>
    </row>
  </sheetData>
  <sheetProtection password="CF55" sheet="1" objects="1" scenarios="1"/>
  <protectedRanges>
    <protectedRange sqref="S7:T34 D39:G41" name="Oblast1"/>
  </protectedRanges>
  <mergeCells count="38">
    <mergeCell ref="A41:C41"/>
    <mergeCell ref="D41:G41"/>
    <mergeCell ref="E27:N27"/>
    <mergeCell ref="E28:N28"/>
    <mergeCell ref="E29:K29"/>
    <mergeCell ref="E30:K30"/>
    <mergeCell ref="E31:K31"/>
    <mergeCell ref="A38:C38"/>
    <mergeCell ref="A39:C39"/>
    <mergeCell ref="D39:G39"/>
    <mergeCell ref="A40:C40"/>
    <mergeCell ref="D40:G40"/>
    <mergeCell ref="E32:N32"/>
    <mergeCell ref="E34:K34"/>
    <mergeCell ref="E33:K33"/>
    <mergeCell ref="A2:F2"/>
    <mergeCell ref="E24:N24"/>
    <mergeCell ref="E25:N25"/>
    <mergeCell ref="E26:N26"/>
    <mergeCell ref="E9:N9"/>
    <mergeCell ref="E10:N10"/>
    <mergeCell ref="E11:N11"/>
    <mergeCell ref="E12:N12"/>
    <mergeCell ref="E13:N13"/>
    <mergeCell ref="E14:N14"/>
    <mergeCell ref="E15:N15"/>
    <mergeCell ref="E16:N16"/>
    <mergeCell ref="E17:N17"/>
    <mergeCell ref="E7:N7"/>
    <mergeCell ref="E8:N8"/>
    <mergeCell ref="E6:N6"/>
    <mergeCell ref="O35:U35"/>
    <mergeCell ref="E23:N23"/>
    <mergeCell ref="E18:N18"/>
    <mergeCell ref="E19:N19"/>
    <mergeCell ref="E20:N20"/>
    <mergeCell ref="E21:N21"/>
    <mergeCell ref="E22:N22"/>
  </mergeCells>
  <printOptions/>
  <pageMargins left="0.7" right="0.7" top="0.787401575" bottom="0.787401575" header="0.3" footer="0.3"/>
  <pageSetup fitToHeight="0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Sochová Dagmar</dc:creator>
  <cp:keywords/>
  <dc:description/>
  <cp:lastModifiedBy>Marcela Ráchelová</cp:lastModifiedBy>
  <cp:lastPrinted>2017-09-13T11:07:39Z</cp:lastPrinted>
  <dcterms:created xsi:type="dcterms:W3CDTF">2017-07-20T05:56:54Z</dcterms:created>
  <dcterms:modified xsi:type="dcterms:W3CDTF">2017-10-05T12:11:54Z</dcterms:modified>
  <cp:category/>
  <cp:version/>
  <cp:contentType/>
  <cp:contentStatus/>
</cp:coreProperties>
</file>