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730" windowHeight="11760" activeTab="0"/>
  </bookViews>
  <sheets>
    <sheet name="Technická specifikace a ceník" sheetId="1" r:id="rId1"/>
  </sheets>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<sst xmlns="http://schemas.openxmlformats.org/spreadsheetml/2006/main" count="94" uniqueCount="73">
  <si>
    <t>Číslo artiklu</t>
  </si>
  <si>
    <t>MJ</t>
  </si>
  <si>
    <t>Nabídkova cena za 1 ks v Kč bez DPH</t>
  </si>
  <si>
    <t>Předpokládaný počet kusů v dávce</t>
  </si>
  <si>
    <t>Nabídková cena celkem v Kč bez DPH</t>
  </si>
  <si>
    <t>KS</t>
  </si>
  <si>
    <t>Příloha č. 1 Rámcové smlouvy  - Technická specifikace a ceník</t>
  </si>
  <si>
    <t>Číslo výkresu</t>
  </si>
  <si>
    <t>Název dílu</t>
  </si>
  <si>
    <t>Číslo položky</t>
  </si>
  <si>
    <t>Předpokládaný počet kusů za období</t>
  </si>
  <si>
    <t>Identifikační údaje:</t>
  </si>
  <si>
    <t>IČ:</t>
  </si>
  <si>
    <t>Název/jméno uchazeče (zhotovitele):</t>
  </si>
  <si>
    <t>Razítko a podpis osoby oprávněné jednat jménem či za uchazeče (zhotovitele):</t>
  </si>
  <si>
    <t>Průběžná doba plnění</t>
  </si>
  <si>
    <t>Veřejná zakázka: Obrábění dílů</t>
  </si>
  <si>
    <t>995032200100</t>
  </si>
  <si>
    <t>2304813</t>
  </si>
  <si>
    <t>SWT ANTRIEBSKOPF RECHTS</t>
  </si>
  <si>
    <t>995032200800</t>
  </si>
  <si>
    <t>SWT ANTRIEBSKOPF LINKS</t>
  </si>
  <si>
    <t>995032227600</t>
  </si>
  <si>
    <t>2327484/01</t>
  </si>
  <si>
    <t>CFRHS</t>
  </si>
  <si>
    <t>995032227700</t>
  </si>
  <si>
    <t>2327484/02</t>
  </si>
  <si>
    <t>995033009900</t>
  </si>
  <si>
    <t>2293219/15</t>
  </si>
  <si>
    <t>BLECH</t>
  </si>
  <si>
    <t>995033012200</t>
  </si>
  <si>
    <t>2293219/26</t>
  </si>
  <si>
    <t>995044002500</t>
  </si>
  <si>
    <t>2335557/24</t>
  </si>
  <si>
    <t>995044004300</t>
  </si>
  <si>
    <t>2335557/11</t>
  </si>
  <si>
    <t>999168065100</t>
  </si>
  <si>
    <t>QUERVERBINDUNG</t>
  </si>
  <si>
    <t>999168185100</t>
  </si>
  <si>
    <t>716 116</t>
  </si>
  <si>
    <t>QUERVERBINDUNG ZSB</t>
  </si>
  <si>
    <t>JNIFTYK03631</t>
  </si>
  <si>
    <t>K03631V</t>
  </si>
  <si>
    <t>PLATE, BASE - BOTTOM</t>
  </si>
  <si>
    <t>JNIFTYK04014</t>
  </si>
  <si>
    <t>K04014</t>
  </si>
  <si>
    <t>PLATE - BOTTOM</t>
  </si>
  <si>
    <t>JNIFTYK04015</t>
  </si>
  <si>
    <t>K04015</t>
  </si>
  <si>
    <t>CHANNEL</t>
  </si>
  <si>
    <t>NIFTYK03059</t>
  </si>
  <si>
    <t>K03059</t>
  </si>
  <si>
    <t>NIFTYK03063</t>
  </si>
  <si>
    <t>K03063</t>
  </si>
  <si>
    <t>PLATE</t>
  </si>
  <si>
    <t>Popis operace obrábění dílů</t>
  </si>
  <si>
    <t>Upnout obrobit otvor D 280+0,3+0,2 mm,obrobit z jedné strany D 400+5 mm hloubka 5 mm, sražení 5x45°,
prepnout,obrobit D 400+5 mm hloubka 5 mm,vrtat otvory 24 x 22mm,sražen5x45° a zhotovit drážku 10 mm.
Ustavit, upnout - Frézovat spodní desku na rozmer 400 mm, frézovat rovnobežnost,kolmost 0,5 mm s A zhotovit 3x závit M24. Vše dle KD.
Ojehlit ostré hrany po obrábení, ocistit od špon.</t>
  </si>
  <si>
    <t xml:space="preserve">1. Ustavit, upnout díl na úhelník pomoci upínek
2. Obrábet dle KD s prídavkem na stažení v sestave po svarování 1052mm (výkresová 1050mm) a NC programu
3. Odepnout, otocit, upnout 
4. Obrábet druhout stranu dílu dle KD s prídavkem a NC programu
5. Odepnout, ojehlit otrepy po frézování
6. Kontrolovat rozmery a úhly sražení dle KD 
7. Skládat na paletu
</t>
  </si>
  <si>
    <t>1:Ustavit do VP,opracovat plochu u poz.2 k poz.1 dle KD - 2x na kotu 2,5mm
opracovat celo na poz.2 dle kot 2,5mm a 75mm
2:Vrtat otvory A20,75mm do hloubky 65mm - 4x,koty 960˦0.5mm,125˦0.5mm,
65˦0.2mm,30mm,zahloubit pro závit 3x45 ° - 4x
3:Oezat závit M24 do hloubky 52.5mm - 4x
4:Opracovat plochu na rozmer 155mm - 2x
5:Opracovat sražení 10x45° - 2x
6:Vrtat 4xA8,5mm na poz.1 dle koty 40 ˦0,2mm,575mm a koty 60˦0,2mm,715.5mm, hloubka 22mm,oezat závit M10 - 4x hloubka 16mm.
7:Ojehlit ostré hrany po opracování.
8:Pozor!Závit M24 musí být do hloubky 52,5mm funkcní.</t>
  </si>
  <si>
    <t>1:Ustavit do VP,opracovat plochu u poz.2 k poz.1 dle KD - 2x na kotu 2,5mm
opracovat celo na poz.2 dle kot 2,5mm a 75mm
2:Vrtat otvory A20,75mm do hloubky 65mm - 4x,koty 960˦0.5mm,125˦0.5mm,
65˦0.2mm,30mm,zahloubit pro závit 3x45 ° - 4x
3:Rezat závit M24 do hloubky 53mm - 4x
4:Opracovat plochu na rozmer 83mm - 2x
5:Vrtat 4xA8,5mm na poz.1 dle koty 40 ˦0,2mm,575mm a koty 60˦0,2mm,715.5mm, hloubka 22mm,rezat závit M10 - 4x hloubka 16mm.
7:Ojehlit ostré hrany po opracování.
8:Pozor!Závit M24 musí být do hloubky 53 mm funkcní.</t>
  </si>
  <si>
    <t xml:space="preserve">-- vrtat otvory dle KD--NC program 
-- vrtané otvory ojehlit
-- předpálený otvor D60 mm vrtat na D80 mm.
-----------------------------------------------------------------------
V překrytém čase obrábění odstranit/ odbrousit 2x OKO  č.v. 2335557/OKO. Místo po odbroušení  začistit.
</t>
  </si>
  <si>
    <t>-- Vrtat otvory a rezat závity dle NC programu
 - 8X D8mm, 
 - 4x D3,3 mm, 
 - 4x D26 +0,2 mm
- 2x M12 
-- Kontrolovat rozmery der 
-- Ostré hrany ojehlit</t>
  </si>
  <si>
    <t>vrtat / rezat závit --dle NC programu
 - 1x D33 mm
 - 2x D6 mm
 - 2x M10
- 12x M8
 - 4x M16 -  na svislých stranách
 - vrtat 4x D4,2 mm
- vrtat 2x D6 mm
 -  frézovat sražení z obou stran 2x 45° ( pohled -Y ), frézovat sražení z obou stran 4x 45° ( pohled -X ) u vypálených otvorů D60 mm  - 3x. 
 - ojehlit
-kontrola provedení všech otvorů a závitů</t>
  </si>
  <si>
    <t>-vrtat / rezat závit --dle NC programu
-ojehlit
-kontrola provedení všech otvorů a závitů</t>
  </si>
  <si>
    <t>Vrtat otvory a rezat závity dle NC programu 
-- Kontrolovat rozmery der 
-- Ostré hrany ojehlit</t>
  </si>
  <si>
    <t xml:space="preserve">1: Ustavit, upnout k úhelníku,
2: Postupne frézovat na rozmer s vyuhlováním na rozmer 1053 ( KD 1050) ; 1095 pri dodržení úkosu rožku 30x45° - 2x
Poznámka :
prídavky pro obrábení ke kóte 1050 viz KD prídavek +1,5mm pro smrštení pri svarování na obe strany +3mm prídavek pro 
obrábení na obe strany = 1059 mm
prídavek pro obrábení ke kóte 1095 viz KD prídavek pro obrábení +2 a +2 mm na každé strane ve vazbe na rohy 30x45° =1099mm
- ojehlit obrobené plochy.
1: Vyuhlovaný díl 45 x 1053 x 1095 upnout 
2: Postupne frézovat úkosy dle KD pod ˢ 40° a kóty 2 mm - 4x 
3: Ojehlení hran po obrábení
4: Kontrola rozmeru dle KD
3: Ojehlení hran po obrábení
4: Kontrola rozmeru dle KD
</t>
  </si>
  <si>
    <t>-- frezovat vypalek s prídavkem na rozmer 1213mm
-- ojehlit hrany
-- kontrolovat rozmer                                          
-- frezovat srazeni pod uhlem 40° dle KD
1: díl upnout 
2: postupne frézovat úkosy dle KD pod ˢ 40° a kóty 2 mm - 4x 
3: ojehlení hran po obrábení
4: kontrola rozmeru</t>
  </si>
  <si>
    <t>1: Ustavit, upnout k úhelníku,
2: Postupne frézovat na rozmer s vyuhlováním na rozmer 1213 ( KD 1210) ; 1395 , pri dodržení úkosu rožku 30x45° - 2x
Poznámka :
prídavky pro obrábení ke kóte 1210 viz KD prídavek +1,5 pro smrštení pri svarování ; +3 prídavek pro 
obrábení , a to od osy na každou stranu = 1219 mm
prídavek pro obrábení ke kóte 1395 viz KD prídavek pro obrábení +2 a +2 mm na každé strane ve vazbe na rohy 30x45° 
- ojehlit obobené plochy.
1: Vyuhlovaný díl 50 x 1213 x 1395 upnout 
2: postupne frézovat úkosy dle KD pod ˢ 40° a kóty 2 mm - 4x 
3: kontrola rozmeru
4: ojehlení hran po obrábení</t>
  </si>
  <si>
    <r>
      <t xml:space="preserve">**** UMÍSTENÍ SVAROVÉHO SPOJE MUSÍ ODPOVÍDAT VÝKRESU !!! ****
Upnout na stul, na pomocné dorazy.
</t>
    </r>
    <r>
      <rPr>
        <sz val="9"/>
        <rFont val="Calibri Technical"/>
        <family val="2"/>
      </rPr>
      <t>Obrábet dle NC programu.</t>
    </r>
    <r>
      <rPr>
        <sz val="9"/>
        <rFont val="Calibri Technical"/>
        <family val="2"/>
      </rPr>
      <t xml:space="preserve">
Vrtat 7x otvory D30,1; 1x vrtat otvor D25(nepruchozí); frézovat drážku D20 
Otocit, upnout na stul, na pomocné dorazy.
Vrtat 3x otvorD96(nepruchozí); rezat 4x závit M8; 1x vrtat otvor D25; 1x vrtat otvor D37 (nepruchozí)
Otocit, upnout na stul, na pomocné dorazy.
Frézovat oválnou drážku D80 roztec 120 (nepruchozí)
Otocit, upnout.
Vrtat 11x otvor D40,1 (pruchozí)
Ojehlit.
Kontrola dle KD.</t>
    </r>
  </si>
  <si>
    <r>
      <t>**** UMÍSTENÍ SVAROVÉHO SPOJE MUSÍ ODPOVÍDAT VÝKRESU !!! ****
Upnout na stul, na pomocné dorazy.
Obrábet dle NC programu.</t>
    </r>
    <r>
      <rPr>
        <sz val="9"/>
        <rFont val="Calibri Technical"/>
        <family val="2"/>
      </rPr>
      <t xml:space="preserve">
Vrtat 3x otvory D30,1 (pruchozí); 7x vrtat otvor D37( nepruchozí); frézovat drážku D20 
Otocit, upnout na stul, na pomocné dorazy.
Vrtat 3x otvorD96(nepruchozí); rezat 4x závit M8
Otocit, upnout na stul, na pomocné dorazy.
Frézovat oválnou drážku D80 roztec 120 (nepruchozí)
Otocit, upnout na stul, na pomocné dorazy.
Vrtat 3x otvor D40,1 (pruchozí)
Ojehlit.
Kontrola dle KD.</t>
    </r>
  </si>
  <si>
    <t>Nabídková cena za dopravu 1 kusu v Kč bez DPH</t>
  </si>
  <si>
    <t>Nabídková cena za 1 ks v Kč bez DPH včetně dopravy</t>
  </si>
  <si>
    <t xml:space="preserve">Rámcová smlouva č. S1110/17 </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</si>
</sst>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name val="Calibri"/>
      <family val="2"/>
    </font>
    <font>
      <sz val="11"/>
      <name val="Calibri"/>
      <family val="2"/>
    </font>
    <font>
      <sz val="8"/>
      <name val="Arial"/>
      <family val="2"/>
    </font>
    <font>
      <sz val="9"/>
      <name val="Arial"/>
      <family val="2"/>
    </font>
    <font>
      <sz val="9"/>
      <name val="Calibri Technical"/>
      <family val="2"/>
    </font>
    <font>
      <b/>
      <sz val="9"/>
      <name val="Arial"/>
      <family val="2"/>
    </font>
    <font>
      <b/>
      <sz val="10"/>
      <name val="Arial"/>
      <family val="2"/>
    </font>
  </fonts>
  <fills count="6">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4"/>
        <bgColor indexed="64"/>
      </patternFill>
    </fill>
  </fills>
  <borders count="19">
    <border>
      <left/>
      <right/>
      <top/>
      <bottom/>
      <diagonal/>
    </border>
    <border>
      <left style="thin"/>
      <right style="thin"/>
      <top/>
      <bottom style="thin"/>
    </border>
    <border>
      <left style="medium"/>
      <right style="medium"/>
      <top style="medium"/>
      <bottom style="medium"/>
    </border>
    <border>
      <left/>
      <right style="medium"/>
      <top style="medium"/>
      <bottom style="medium"/>
    </border>
    <border>
      <left style="medium"/>
      <right style="thin"/>
      <top/>
      <bottom style="thin"/>
    </border>
    <border>
      <left style="thin"/>
      <right style="medium"/>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thin"/>
      <right/>
      <top/>
      <bottom style="thin"/>
    </border>
    <border>
      <left style="thin"/>
      <right/>
      <top style="thin"/>
      <bottom style="thin"/>
    </border>
    <border>
      <left style="thin"/>
      <right/>
      <top style="thin"/>
      <bottom style="medium"/>
    </border>
    <border>
      <left style="medium"/>
      <right/>
      <top style="medium"/>
      <bottom style="medium"/>
    </border>
    <border>
      <left/>
      <right/>
      <top style="medium"/>
      <bottom style="medium"/>
    </border>
    <border>
      <left/>
      <right style="thin"/>
      <top style="medium"/>
      <bottom style="medium"/>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51">
    <xf numFmtId="0" fontId="0" fillId="0" borderId="0" xfId="0"/>
    <xf numFmtId="0" fontId="3" fillId="0" borderId="0" xfId="20" applyFont="1" applyFill="1" applyAlignment="1" applyProtection="1">
      <alignment horizontal="center"/>
      <protection/>
    </xf>
    <xf numFmtId="0" fontId="4" fillId="0" borderId="0" xfId="20" applyFont="1" applyFill="1" applyAlignment="1" applyProtection="1">
      <alignment horizontal="center"/>
      <protection/>
    </xf>
    <xf numFmtId="0" fontId="4" fillId="0" borderId="0" xfId="20" applyFont="1" applyFill="1" applyProtection="1">
      <alignment/>
      <protection/>
    </xf>
    <xf numFmtId="0" fontId="5" fillId="0" borderId="1" xfId="0" applyFont="1" applyBorder="1" applyAlignment="1">
      <alignment horizontal="center" vertical="center"/>
    </xf>
    <xf numFmtId="2" fontId="7" fillId="2" borderId="2" xfId="0" applyNumberFormat="1" applyFont="1" applyFill="1" applyBorder="1" applyAlignment="1">
      <alignment vertical="center" wrapText="1"/>
    </xf>
    <xf numFmtId="2" fontId="7" fillId="2" borderId="2" xfId="0" applyNumberFormat="1"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1" fontId="5" fillId="0" borderId="4" xfId="0" applyNumberFormat="1" applyFont="1" applyBorder="1" applyAlignment="1">
      <alignment horizontal="center" vertical="center"/>
    </xf>
    <xf numFmtId="4" fontId="5" fillId="0" borderId="5" xfId="0" applyNumberFormat="1" applyFont="1" applyBorder="1" applyAlignment="1">
      <alignment horizontal="center" vertical="center"/>
    </xf>
    <xf numFmtId="0" fontId="0" fillId="0" borderId="0" xfId="0" applyAlignment="1">
      <alignment vertical="center"/>
    </xf>
    <xf numFmtId="0" fontId="5" fillId="0" borderId="6" xfId="0" applyFont="1" applyBorder="1" applyAlignment="1">
      <alignment horizontal="center" vertical="center"/>
    </xf>
    <xf numFmtId="1" fontId="5" fillId="0" borderId="7" xfId="0" applyNumberFormat="1" applyFont="1" applyBorder="1" applyAlignment="1">
      <alignment horizontal="center" vertical="center"/>
    </xf>
    <xf numFmtId="1" fontId="5" fillId="0" borderId="8" xfId="0" applyNumberFormat="1" applyFont="1" applyBorder="1" applyAlignment="1">
      <alignment horizontal="center" vertical="center"/>
    </xf>
    <xf numFmtId="0" fontId="5" fillId="0" borderId="9"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1" fontId="5" fillId="0" borderId="0" xfId="0" applyNumberFormat="1" applyFont="1" applyBorder="1" applyAlignment="1">
      <alignment horizontal="center" vertical="center"/>
    </xf>
    <xf numFmtId="0" fontId="1" fillId="0" borderId="0" xfId="0" applyFont="1" applyBorder="1"/>
    <xf numFmtId="49" fontId="6" fillId="0" borderId="0" xfId="0" applyNumberFormat="1" applyFont="1" applyBorder="1" applyAlignment="1">
      <alignment horizontal="left" vertical="center" wrapText="1"/>
    </xf>
    <xf numFmtId="0" fontId="5" fillId="0" borderId="0" xfId="0" applyFont="1" applyBorder="1" applyAlignment="1">
      <alignment horizontal="center" vertical="center"/>
    </xf>
    <xf numFmtId="4" fontId="1" fillId="3" borderId="6" xfId="0" applyNumberFormat="1" applyFont="1" applyFill="1" applyBorder="1" applyAlignment="1">
      <alignment horizontal="center" vertical="center"/>
    </xf>
    <xf numFmtId="0" fontId="1" fillId="0" borderId="1" xfId="0" applyFont="1" applyBorder="1" applyAlignment="1">
      <alignment horizontal="center" vertical="center"/>
    </xf>
    <xf numFmtId="4" fontId="1" fillId="3" borderId="1" xfId="0" applyNumberFormat="1" applyFont="1" applyFill="1" applyBorder="1" applyAlignment="1">
      <alignment horizontal="center" vertical="center"/>
    </xf>
    <xf numFmtId="4" fontId="1" fillId="3" borderId="9" xfId="0" applyNumberFormat="1" applyFont="1" applyFill="1" applyBorder="1" applyAlignment="1">
      <alignment horizontal="center" vertical="center"/>
    </xf>
    <xf numFmtId="4" fontId="7" fillId="4" borderId="10" xfId="0" applyNumberFormat="1" applyFont="1" applyFill="1" applyBorder="1" applyAlignment="1">
      <alignment horizontal="center" vertical="center"/>
    </xf>
    <xf numFmtId="3" fontId="1" fillId="0" borderId="6" xfId="0" applyNumberFormat="1" applyFont="1" applyBorder="1" applyAlignment="1">
      <alignment horizontal="center"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xf>
    <xf numFmtId="0" fontId="1" fillId="0" borderId="9" xfId="0" applyFont="1" applyFill="1" applyBorder="1" applyAlignment="1">
      <alignment horizontal="left" vertical="center"/>
    </xf>
    <xf numFmtId="4" fontId="1" fillId="3" borderId="11" xfId="0" applyNumberFormat="1" applyFont="1" applyFill="1" applyBorder="1" applyAlignment="1">
      <alignment horizontal="center" vertical="center"/>
    </xf>
    <xf numFmtId="4" fontId="1" fillId="3" borderId="12" xfId="0" applyNumberFormat="1" applyFont="1" applyFill="1" applyBorder="1" applyAlignment="1">
      <alignment horizontal="center" vertical="center"/>
    </xf>
    <xf numFmtId="4" fontId="1" fillId="3" borderId="13" xfId="0" applyNumberFormat="1" applyFont="1" applyFill="1" applyBorder="1" applyAlignment="1">
      <alignment horizontal="center" vertical="center"/>
    </xf>
    <xf numFmtId="4" fontId="1" fillId="5" borderId="11" xfId="0" applyNumberFormat="1" applyFont="1" applyFill="1" applyBorder="1" applyAlignment="1">
      <alignment horizontal="center" vertical="center"/>
    </xf>
    <xf numFmtId="1" fontId="2" fillId="0" borderId="0" xfId="20" applyNumberFormat="1" applyFont="1" applyFill="1" applyAlignment="1" applyProtection="1">
      <alignment horizontal="left"/>
      <protection/>
    </xf>
    <xf numFmtId="49" fontId="6" fillId="0" borderId="6" xfId="0" applyNumberFormat="1" applyFont="1" applyFill="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1" fontId="2" fillId="0" borderId="0" xfId="20" applyNumberFormat="1" applyFont="1" applyFill="1" applyAlignment="1" applyProtection="1">
      <alignment horizontal="left"/>
      <protection/>
    </xf>
    <xf numFmtId="49" fontId="6" fillId="0" borderId="1" xfId="0" applyNumberFormat="1" applyFont="1" applyBorder="1" applyAlignment="1">
      <alignment horizontal="left" vertical="center" wrapText="1"/>
    </xf>
    <xf numFmtId="2" fontId="7" fillId="2" borderId="14" xfId="0" applyNumberFormat="1" applyFont="1" applyFill="1" applyBorder="1" applyAlignment="1">
      <alignment horizontal="left" vertical="center" wrapText="1"/>
    </xf>
    <xf numFmtId="2" fontId="7" fillId="2" borderId="15" xfId="0" applyNumberFormat="1" applyFont="1" applyFill="1" applyBorder="1" applyAlignment="1">
      <alignment horizontal="left" vertical="center" wrapText="1"/>
    </xf>
    <xf numFmtId="2" fontId="7" fillId="2" borderId="3"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0" fontId="0" fillId="3" borderId="1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49" fontId="8" fillId="0" borderId="0" xfId="0" applyNumberFormat="1" applyFont="1" applyFill="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Normální 2" xfId="20"/>
  </cellStyles>
  <dxfs count="8">
    <dxf>
      <font>
        <color rgb="FF9C0006"/>
        <condense val="0"/>
        <extend val="0"/>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7"/>
  <sheetViews>
    <sheetView showGridLines="0" tabSelected="1" workbookViewId="0" topLeftCell="A1">
      <selection activeCell="F3" sqref="F3"/>
    </sheetView>
  </sheetViews>
  <sheetFormatPr defaultColWidth="9.140625" defaultRowHeight="15"/>
  <cols>
    <col min="1" max="1" width="8.28125" style="0" customWidth="1"/>
    <col min="2" max="2" width="14.7109375" style="0" customWidth="1"/>
    <col min="3" max="3" width="28.28125" style="0" customWidth="1"/>
    <col min="4" max="4" width="16.140625" style="0" customWidth="1"/>
    <col min="11" max="11" width="3.7109375" style="0" customWidth="1"/>
    <col min="12" max="13" width="4.7109375" style="0" customWidth="1"/>
    <col min="14" max="14" width="7.57421875" style="0" customWidth="1"/>
    <col min="15" max="15" width="7.421875" style="0" customWidth="1"/>
    <col min="16" max="16" width="16.28125" style="0" customWidth="1"/>
    <col min="17" max="17" width="15.8515625" style="0" customWidth="1"/>
    <col min="18" max="18" width="11.00390625" style="0" customWidth="1"/>
    <col min="19" max="21" width="16.28125" style="0" customWidth="1"/>
    <col min="22" max="22" width="21.28125" style="0" customWidth="1"/>
  </cols>
  <sheetData>
    <row r="2" spans="1:6" ht="15">
      <c r="A2" s="41" t="s">
        <v>16</v>
      </c>
      <c r="B2" s="41"/>
      <c r="C2" s="41"/>
      <c r="D2" s="41"/>
      <c r="E2" s="41"/>
      <c r="F2" s="41"/>
    </row>
    <row r="3" spans="1:6" ht="15">
      <c r="A3" s="34" t="s">
        <v>72</v>
      </c>
      <c r="B3" s="34"/>
      <c r="C3" s="34"/>
      <c r="D3" s="1"/>
      <c r="E3" s="1"/>
      <c r="F3" s="1"/>
    </row>
    <row r="4" spans="1:6" ht="15">
      <c r="A4" s="34" t="s">
        <v>6</v>
      </c>
      <c r="B4" s="34"/>
      <c r="C4" s="34"/>
      <c r="D4" s="2"/>
      <c r="E4" s="3"/>
      <c r="F4" s="3"/>
    </row>
    <row r="5" spans="1:6" ht="15.75" thickBot="1">
      <c r="A5" s="34"/>
      <c r="B5" s="34"/>
      <c r="C5" s="34"/>
      <c r="D5" s="2"/>
      <c r="E5" s="3"/>
      <c r="F5" s="3"/>
    </row>
    <row r="6" spans="1:22" ht="36.75" thickBot="1">
      <c r="A6" s="6" t="s">
        <v>9</v>
      </c>
      <c r="B6" s="5" t="s">
        <v>0</v>
      </c>
      <c r="C6" s="5" t="s">
        <v>8</v>
      </c>
      <c r="D6" s="5" t="s">
        <v>7</v>
      </c>
      <c r="E6" s="43" t="s">
        <v>55</v>
      </c>
      <c r="F6" s="44"/>
      <c r="G6" s="44"/>
      <c r="H6" s="44"/>
      <c r="I6" s="44"/>
      <c r="J6" s="44"/>
      <c r="K6" s="44"/>
      <c r="L6" s="44"/>
      <c r="M6" s="44"/>
      <c r="N6" s="45"/>
      <c r="O6" s="6" t="s">
        <v>1</v>
      </c>
      <c r="P6" s="6" t="s">
        <v>10</v>
      </c>
      <c r="Q6" s="6" t="s">
        <v>3</v>
      </c>
      <c r="R6" s="6" t="s">
        <v>15</v>
      </c>
      <c r="S6" s="6" t="s">
        <v>2</v>
      </c>
      <c r="T6" s="7" t="s">
        <v>70</v>
      </c>
      <c r="U6" s="7" t="s">
        <v>71</v>
      </c>
      <c r="V6" s="7" t="s">
        <v>4</v>
      </c>
    </row>
    <row r="7" spans="1:22" ht="99" customHeight="1">
      <c r="A7" s="8">
        <v>1</v>
      </c>
      <c r="B7" s="27" t="s">
        <v>17</v>
      </c>
      <c r="C7" s="22" t="s">
        <v>19</v>
      </c>
      <c r="D7" s="22" t="s">
        <v>18</v>
      </c>
      <c r="E7" s="42" t="s">
        <v>56</v>
      </c>
      <c r="F7" s="42"/>
      <c r="G7" s="42"/>
      <c r="H7" s="42"/>
      <c r="I7" s="42"/>
      <c r="J7" s="42"/>
      <c r="K7" s="42"/>
      <c r="L7" s="42"/>
      <c r="M7" s="42"/>
      <c r="N7" s="42"/>
      <c r="O7" s="4" t="s">
        <v>5</v>
      </c>
      <c r="P7" s="22">
        <v>80</v>
      </c>
      <c r="Q7" s="22">
        <v>6</v>
      </c>
      <c r="R7" s="4">
        <v>7</v>
      </c>
      <c r="S7" s="23"/>
      <c r="T7" s="30"/>
      <c r="U7" s="33">
        <f>S7+T7</f>
        <v>0</v>
      </c>
      <c r="V7" s="9">
        <f>P7*U7</f>
        <v>0</v>
      </c>
    </row>
    <row r="8" spans="1:22" ht="91.5" customHeight="1">
      <c r="A8" s="12">
        <v>2</v>
      </c>
      <c r="B8" s="28" t="s">
        <v>20</v>
      </c>
      <c r="C8" s="15" t="s">
        <v>21</v>
      </c>
      <c r="D8" s="15">
        <v>2304831</v>
      </c>
      <c r="E8" s="36" t="s">
        <v>56</v>
      </c>
      <c r="F8" s="36"/>
      <c r="G8" s="36"/>
      <c r="H8" s="36"/>
      <c r="I8" s="36"/>
      <c r="J8" s="36"/>
      <c r="K8" s="36"/>
      <c r="L8" s="36"/>
      <c r="M8" s="36"/>
      <c r="N8" s="36"/>
      <c r="O8" s="11" t="s">
        <v>5</v>
      </c>
      <c r="P8" s="15">
        <v>80</v>
      </c>
      <c r="Q8" s="15">
        <v>6</v>
      </c>
      <c r="R8" s="11">
        <v>7</v>
      </c>
      <c r="S8" s="21"/>
      <c r="T8" s="31"/>
      <c r="U8" s="33">
        <f aca="true" t="shared" si="0" ref="U8:U21">S8+T8</f>
        <v>0</v>
      </c>
      <c r="V8" s="9">
        <f aca="true" t="shared" si="1" ref="V8:V21">P8*U8</f>
        <v>0</v>
      </c>
    </row>
    <row r="9" spans="1:22" ht="155.25" customHeight="1">
      <c r="A9" s="12">
        <v>3</v>
      </c>
      <c r="B9" s="28" t="s">
        <v>22</v>
      </c>
      <c r="C9" s="15" t="s">
        <v>24</v>
      </c>
      <c r="D9" s="15" t="s">
        <v>23</v>
      </c>
      <c r="E9" s="36" t="s">
        <v>68</v>
      </c>
      <c r="F9" s="36"/>
      <c r="G9" s="36"/>
      <c r="H9" s="36"/>
      <c r="I9" s="36"/>
      <c r="J9" s="36"/>
      <c r="K9" s="36"/>
      <c r="L9" s="36"/>
      <c r="M9" s="36"/>
      <c r="N9" s="36"/>
      <c r="O9" s="11" t="s">
        <v>5</v>
      </c>
      <c r="P9" s="15">
        <v>80</v>
      </c>
      <c r="Q9" s="15">
        <v>6</v>
      </c>
      <c r="R9" s="11">
        <v>7</v>
      </c>
      <c r="S9" s="21"/>
      <c r="T9" s="31"/>
      <c r="U9" s="33">
        <f t="shared" si="0"/>
        <v>0</v>
      </c>
      <c r="V9" s="9">
        <f t="shared" si="1"/>
        <v>0</v>
      </c>
    </row>
    <row r="10" spans="1:22" ht="183.75" customHeight="1">
      <c r="A10" s="12">
        <v>4</v>
      </c>
      <c r="B10" s="28" t="s">
        <v>25</v>
      </c>
      <c r="C10" s="15" t="s">
        <v>24</v>
      </c>
      <c r="D10" s="15" t="s">
        <v>26</v>
      </c>
      <c r="E10" s="36" t="s">
        <v>69</v>
      </c>
      <c r="F10" s="36"/>
      <c r="G10" s="36"/>
      <c r="H10" s="36"/>
      <c r="I10" s="36"/>
      <c r="J10" s="36"/>
      <c r="K10" s="36"/>
      <c r="L10" s="36"/>
      <c r="M10" s="36"/>
      <c r="N10" s="36"/>
      <c r="O10" s="11" t="s">
        <v>5</v>
      </c>
      <c r="P10" s="15">
        <v>80</v>
      </c>
      <c r="Q10" s="15">
        <v>6</v>
      </c>
      <c r="R10" s="11">
        <v>7</v>
      </c>
      <c r="S10" s="21"/>
      <c r="T10" s="31"/>
      <c r="U10" s="33">
        <f t="shared" si="0"/>
        <v>0</v>
      </c>
      <c r="V10" s="9">
        <f t="shared" si="1"/>
        <v>0</v>
      </c>
    </row>
    <row r="11" spans="1:22" ht="186" customHeight="1">
      <c r="A11" s="12">
        <v>5</v>
      </c>
      <c r="B11" s="28" t="s">
        <v>27</v>
      </c>
      <c r="C11" s="15" t="s">
        <v>29</v>
      </c>
      <c r="D11" s="15" t="s">
        <v>28</v>
      </c>
      <c r="E11" s="36" t="s">
        <v>67</v>
      </c>
      <c r="F11" s="36"/>
      <c r="G11" s="36"/>
      <c r="H11" s="36"/>
      <c r="I11" s="36"/>
      <c r="J11" s="36"/>
      <c r="K11" s="36"/>
      <c r="L11" s="36"/>
      <c r="M11" s="36"/>
      <c r="N11" s="36"/>
      <c r="O11" s="11" t="s">
        <v>5</v>
      </c>
      <c r="P11" s="15">
        <v>180</v>
      </c>
      <c r="Q11" s="15">
        <v>7</v>
      </c>
      <c r="R11" s="11">
        <v>7</v>
      </c>
      <c r="S11" s="21"/>
      <c r="T11" s="31"/>
      <c r="U11" s="33">
        <f t="shared" si="0"/>
        <v>0</v>
      </c>
      <c r="V11" s="9">
        <f t="shared" si="1"/>
        <v>0</v>
      </c>
    </row>
    <row r="12" spans="1:22" ht="119.25" customHeight="1">
      <c r="A12" s="12">
        <v>6</v>
      </c>
      <c r="B12" s="28" t="s">
        <v>30</v>
      </c>
      <c r="C12" s="15" t="s">
        <v>29</v>
      </c>
      <c r="D12" s="15" t="s">
        <v>31</v>
      </c>
      <c r="E12" s="36" t="s">
        <v>66</v>
      </c>
      <c r="F12" s="36"/>
      <c r="G12" s="36"/>
      <c r="H12" s="36"/>
      <c r="I12" s="36"/>
      <c r="J12" s="36"/>
      <c r="K12" s="36"/>
      <c r="L12" s="36"/>
      <c r="M12" s="36"/>
      <c r="N12" s="36"/>
      <c r="O12" s="11" t="s">
        <v>5</v>
      </c>
      <c r="P12" s="15">
        <v>360</v>
      </c>
      <c r="Q12" s="15">
        <v>12</v>
      </c>
      <c r="R12" s="11">
        <v>7</v>
      </c>
      <c r="S12" s="21"/>
      <c r="T12" s="31"/>
      <c r="U12" s="33">
        <f t="shared" si="0"/>
        <v>0</v>
      </c>
      <c r="V12" s="9">
        <f t="shared" si="1"/>
        <v>0</v>
      </c>
    </row>
    <row r="13" spans="1:22" ht="110.25" customHeight="1">
      <c r="A13" s="12">
        <v>7</v>
      </c>
      <c r="B13" s="28" t="s">
        <v>32</v>
      </c>
      <c r="C13" s="15" t="s">
        <v>29</v>
      </c>
      <c r="D13" s="15" t="s">
        <v>33</v>
      </c>
      <c r="E13" s="36" t="s">
        <v>57</v>
      </c>
      <c r="F13" s="36"/>
      <c r="G13" s="36"/>
      <c r="H13" s="36"/>
      <c r="I13" s="36"/>
      <c r="J13" s="36"/>
      <c r="K13" s="36"/>
      <c r="L13" s="36"/>
      <c r="M13" s="36"/>
      <c r="N13" s="36"/>
      <c r="O13" s="11" t="s">
        <v>5</v>
      </c>
      <c r="P13" s="15">
        <v>50</v>
      </c>
      <c r="Q13" s="15">
        <v>6</v>
      </c>
      <c r="R13" s="11">
        <v>7</v>
      </c>
      <c r="S13" s="21"/>
      <c r="T13" s="31"/>
      <c r="U13" s="33">
        <f t="shared" si="0"/>
        <v>0</v>
      </c>
      <c r="V13" s="9">
        <f t="shared" si="1"/>
        <v>0</v>
      </c>
    </row>
    <row r="14" spans="1:22" ht="215.25" customHeight="1">
      <c r="A14" s="12">
        <v>8</v>
      </c>
      <c r="B14" s="28" t="s">
        <v>34</v>
      </c>
      <c r="C14" s="15" t="s">
        <v>29</v>
      </c>
      <c r="D14" s="15" t="s">
        <v>35</v>
      </c>
      <c r="E14" s="36" t="s">
        <v>65</v>
      </c>
      <c r="F14" s="36"/>
      <c r="G14" s="36"/>
      <c r="H14" s="36"/>
      <c r="I14" s="36"/>
      <c r="J14" s="36"/>
      <c r="K14" s="36"/>
      <c r="L14" s="36"/>
      <c r="M14" s="36"/>
      <c r="N14" s="36"/>
      <c r="O14" s="11" t="s">
        <v>5</v>
      </c>
      <c r="P14" s="15">
        <v>30</v>
      </c>
      <c r="Q14" s="15">
        <v>2</v>
      </c>
      <c r="R14" s="11">
        <v>7</v>
      </c>
      <c r="S14" s="21"/>
      <c r="T14" s="31"/>
      <c r="U14" s="33">
        <f t="shared" si="0"/>
        <v>0</v>
      </c>
      <c r="V14" s="9">
        <f t="shared" si="1"/>
        <v>0</v>
      </c>
    </row>
    <row r="15" spans="1:22" ht="146.25" customHeight="1">
      <c r="A15" s="12">
        <v>9</v>
      </c>
      <c r="B15" s="28" t="s">
        <v>36</v>
      </c>
      <c r="C15" s="15" t="s">
        <v>37</v>
      </c>
      <c r="D15" s="26">
        <v>399593</v>
      </c>
      <c r="E15" s="36" t="s">
        <v>58</v>
      </c>
      <c r="F15" s="36"/>
      <c r="G15" s="36"/>
      <c r="H15" s="36"/>
      <c r="I15" s="36"/>
      <c r="J15" s="36"/>
      <c r="K15" s="36"/>
      <c r="L15" s="36"/>
      <c r="M15" s="36"/>
      <c r="N15" s="36"/>
      <c r="O15" s="11" t="s">
        <v>5</v>
      </c>
      <c r="P15" s="15">
        <v>150</v>
      </c>
      <c r="Q15" s="15">
        <v>20</v>
      </c>
      <c r="R15" s="11">
        <v>7</v>
      </c>
      <c r="S15" s="21"/>
      <c r="T15" s="31"/>
      <c r="U15" s="33">
        <f t="shared" si="0"/>
        <v>0</v>
      </c>
      <c r="V15" s="9">
        <f t="shared" si="1"/>
        <v>0</v>
      </c>
    </row>
    <row r="16" spans="1:22" ht="138" customHeight="1">
      <c r="A16" s="12">
        <v>10</v>
      </c>
      <c r="B16" s="28" t="s">
        <v>38</v>
      </c>
      <c r="C16" s="15" t="s">
        <v>40</v>
      </c>
      <c r="D16" s="15" t="s">
        <v>39</v>
      </c>
      <c r="E16" s="36" t="s">
        <v>59</v>
      </c>
      <c r="F16" s="36"/>
      <c r="G16" s="36"/>
      <c r="H16" s="36"/>
      <c r="I16" s="36"/>
      <c r="J16" s="36"/>
      <c r="K16" s="36"/>
      <c r="L16" s="36"/>
      <c r="M16" s="36"/>
      <c r="N16" s="36"/>
      <c r="O16" s="11" t="s">
        <v>5</v>
      </c>
      <c r="P16" s="15">
        <v>20</v>
      </c>
      <c r="Q16" s="15">
        <v>10</v>
      </c>
      <c r="R16" s="11">
        <v>7</v>
      </c>
      <c r="S16" s="21"/>
      <c r="T16" s="31"/>
      <c r="U16" s="33">
        <f t="shared" si="0"/>
        <v>0</v>
      </c>
      <c r="V16" s="9">
        <f t="shared" si="1"/>
        <v>0</v>
      </c>
    </row>
    <row r="17" spans="1:22" ht="86.25" customHeight="1">
      <c r="A17" s="12">
        <v>11</v>
      </c>
      <c r="B17" s="28" t="s">
        <v>41</v>
      </c>
      <c r="C17" s="15" t="s">
        <v>43</v>
      </c>
      <c r="D17" s="15" t="s">
        <v>42</v>
      </c>
      <c r="E17" s="36" t="s">
        <v>60</v>
      </c>
      <c r="F17" s="36"/>
      <c r="G17" s="36"/>
      <c r="H17" s="36"/>
      <c r="I17" s="36"/>
      <c r="J17" s="36"/>
      <c r="K17" s="36"/>
      <c r="L17" s="36"/>
      <c r="M17" s="36"/>
      <c r="N17" s="36"/>
      <c r="O17" s="11" t="s">
        <v>5</v>
      </c>
      <c r="P17" s="15">
        <v>550</v>
      </c>
      <c r="Q17" s="15">
        <v>20</v>
      </c>
      <c r="R17" s="11">
        <v>7</v>
      </c>
      <c r="S17" s="21"/>
      <c r="T17" s="31"/>
      <c r="U17" s="33">
        <f t="shared" si="0"/>
        <v>0</v>
      </c>
      <c r="V17" s="9">
        <f t="shared" si="1"/>
        <v>0</v>
      </c>
    </row>
    <row r="18" spans="1:22" ht="91.5" customHeight="1">
      <c r="A18" s="12">
        <v>12</v>
      </c>
      <c r="B18" s="28" t="s">
        <v>44</v>
      </c>
      <c r="C18" s="15" t="s">
        <v>46</v>
      </c>
      <c r="D18" s="15" t="s">
        <v>45</v>
      </c>
      <c r="E18" s="35" t="s">
        <v>61</v>
      </c>
      <c r="F18" s="35"/>
      <c r="G18" s="35"/>
      <c r="H18" s="35"/>
      <c r="I18" s="35"/>
      <c r="J18" s="35"/>
      <c r="K18" s="35"/>
      <c r="L18" s="35"/>
      <c r="M18" s="35"/>
      <c r="N18" s="35"/>
      <c r="O18" s="11" t="s">
        <v>5</v>
      </c>
      <c r="P18" s="15">
        <v>260</v>
      </c>
      <c r="Q18" s="15">
        <v>20</v>
      </c>
      <c r="R18" s="11">
        <v>7</v>
      </c>
      <c r="S18" s="21"/>
      <c r="T18" s="31"/>
      <c r="U18" s="33">
        <f t="shared" si="0"/>
        <v>0</v>
      </c>
      <c r="V18" s="9">
        <f t="shared" si="1"/>
        <v>0</v>
      </c>
    </row>
    <row r="19" spans="1:22" ht="152.25" customHeight="1">
      <c r="A19" s="12">
        <v>13</v>
      </c>
      <c r="B19" s="28" t="s">
        <v>47</v>
      </c>
      <c r="C19" s="15" t="s">
        <v>49</v>
      </c>
      <c r="D19" s="15" t="s">
        <v>48</v>
      </c>
      <c r="E19" s="36" t="s">
        <v>62</v>
      </c>
      <c r="F19" s="36"/>
      <c r="G19" s="36"/>
      <c r="H19" s="36"/>
      <c r="I19" s="36"/>
      <c r="J19" s="36"/>
      <c r="K19" s="36"/>
      <c r="L19" s="36"/>
      <c r="M19" s="36"/>
      <c r="N19" s="36"/>
      <c r="O19" s="11" t="s">
        <v>5</v>
      </c>
      <c r="P19" s="15">
        <v>260</v>
      </c>
      <c r="Q19" s="15">
        <v>20</v>
      </c>
      <c r="R19" s="11">
        <v>7</v>
      </c>
      <c r="S19" s="21"/>
      <c r="T19" s="31"/>
      <c r="U19" s="33">
        <f t="shared" si="0"/>
        <v>0</v>
      </c>
      <c r="V19" s="9">
        <f t="shared" si="1"/>
        <v>0</v>
      </c>
    </row>
    <row r="20" spans="1:22" ht="51" customHeight="1">
      <c r="A20" s="12">
        <v>14</v>
      </c>
      <c r="B20" s="28" t="s">
        <v>50</v>
      </c>
      <c r="C20" s="15" t="s">
        <v>49</v>
      </c>
      <c r="D20" s="15" t="s">
        <v>51</v>
      </c>
      <c r="E20" s="36" t="s">
        <v>63</v>
      </c>
      <c r="F20" s="36"/>
      <c r="G20" s="36"/>
      <c r="H20" s="36"/>
      <c r="I20" s="36"/>
      <c r="J20" s="36"/>
      <c r="K20" s="36"/>
      <c r="L20" s="36"/>
      <c r="M20" s="36"/>
      <c r="N20" s="36"/>
      <c r="O20" s="11" t="s">
        <v>5</v>
      </c>
      <c r="P20" s="15">
        <v>50</v>
      </c>
      <c r="Q20" s="15">
        <v>5</v>
      </c>
      <c r="R20" s="11">
        <v>7</v>
      </c>
      <c r="S20" s="21"/>
      <c r="T20" s="31"/>
      <c r="U20" s="33">
        <f t="shared" si="0"/>
        <v>0</v>
      </c>
      <c r="V20" s="9">
        <f t="shared" si="1"/>
        <v>0</v>
      </c>
    </row>
    <row r="21" spans="1:22" ht="52.5" customHeight="1" thickBot="1">
      <c r="A21" s="13">
        <v>15</v>
      </c>
      <c r="B21" s="29" t="s">
        <v>52</v>
      </c>
      <c r="C21" s="16" t="s">
        <v>54</v>
      </c>
      <c r="D21" s="16" t="s">
        <v>53</v>
      </c>
      <c r="E21" s="37" t="s">
        <v>64</v>
      </c>
      <c r="F21" s="37"/>
      <c r="G21" s="37"/>
      <c r="H21" s="37"/>
      <c r="I21" s="37"/>
      <c r="J21" s="37"/>
      <c r="K21" s="37"/>
      <c r="L21" s="37"/>
      <c r="M21" s="37"/>
      <c r="N21" s="37"/>
      <c r="O21" s="14" t="s">
        <v>5</v>
      </c>
      <c r="P21" s="16">
        <v>50</v>
      </c>
      <c r="Q21" s="16">
        <v>5</v>
      </c>
      <c r="R21" s="11">
        <v>7</v>
      </c>
      <c r="S21" s="24"/>
      <c r="T21" s="32"/>
      <c r="U21" s="33">
        <f t="shared" si="0"/>
        <v>0</v>
      </c>
      <c r="V21" s="9">
        <f t="shared" si="1"/>
        <v>0</v>
      </c>
    </row>
    <row r="22" spans="1:22" ht="27" customHeight="1" thickBot="1">
      <c r="A22" s="17"/>
      <c r="B22" s="18"/>
      <c r="C22" s="18"/>
      <c r="D22" s="18"/>
      <c r="E22" s="19"/>
      <c r="F22" s="19"/>
      <c r="G22" s="19"/>
      <c r="H22" s="19"/>
      <c r="I22" s="19"/>
      <c r="J22" s="19"/>
      <c r="K22" s="19"/>
      <c r="L22" s="19"/>
      <c r="M22" s="19"/>
      <c r="N22" s="19"/>
      <c r="O22" s="20"/>
      <c r="P22" s="38" t="s">
        <v>4</v>
      </c>
      <c r="Q22" s="39"/>
      <c r="R22" s="39"/>
      <c r="S22" s="39"/>
      <c r="T22" s="39"/>
      <c r="U22" s="40"/>
      <c r="V22" s="25">
        <f>SUM(V7:V21)</f>
        <v>0</v>
      </c>
    </row>
    <row r="23" spans="1:15" ht="27" customHeight="1">
      <c r="A23" s="17"/>
      <c r="B23" s="18"/>
      <c r="C23" s="18"/>
      <c r="D23" s="18"/>
      <c r="E23" s="19"/>
      <c r="F23" s="19"/>
      <c r="G23" s="19"/>
      <c r="H23" s="19"/>
      <c r="I23" s="19"/>
      <c r="J23" s="19"/>
      <c r="K23" s="19"/>
      <c r="L23" s="19"/>
      <c r="M23" s="19"/>
      <c r="N23" s="19"/>
      <c r="O23" s="20"/>
    </row>
    <row r="24" spans="1:7" ht="15">
      <c r="A24" s="50" t="s">
        <v>11</v>
      </c>
      <c r="B24" s="50"/>
      <c r="C24" s="50"/>
      <c r="D24" s="10"/>
      <c r="E24" s="10"/>
      <c r="F24" s="10"/>
      <c r="G24" s="10"/>
    </row>
    <row r="25" spans="1:7" ht="15">
      <c r="A25" s="46" t="s">
        <v>13</v>
      </c>
      <c r="B25" s="46"/>
      <c r="C25" s="46"/>
      <c r="D25" s="47"/>
      <c r="E25" s="48"/>
      <c r="F25" s="48"/>
      <c r="G25" s="49"/>
    </row>
    <row r="26" spans="1:7" ht="23.25" customHeight="1">
      <c r="A26" s="46" t="s">
        <v>12</v>
      </c>
      <c r="B26" s="46"/>
      <c r="C26" s="46"/>
      <c r="D26" s="47"/>
      <c r="E26" s="48"/>
      <c r="F26" s="48"/>
      <c r="G26" s="49"/>
    </row>
    <row r="27" spans="1:7" ht="47.25" customHeight="1">
      <c r="A27" s="46" t="s">
        <v>14</v>
      </c>
      <c r="B27" s="46"/>
      <c r="C27" s="46"/>
      <c r="D27" s="47"/>
      <c r="E27" s="48"/>
      <c r="F27" s="48"/>
      <c r="G27" s="49"/>
    </row>
  </sheetData>
  <sheetProtection password="CF55" sheet="1" objects="1" scenarios="1"/>
  <protectedRanges>
    <protectedRange sqref="S7 S7:T21 D25:G27" name="Oblast1"/>
  </protectedRanges>
  <mergeCells count="25">
    <mergeCell ref="A27:C27"/>
    <mergeCell ref="D27:G27"/>
    <mergeCell ref="A24:C24"/>
    <mergeCell ref="A25:C25"/>
    <mergeCell ref="D25:G25"/>
    <mergeCell ref="A26:C26"/>
    <mergeCell ref="D26:G26"/>
    <mergeCell ref="E13:N13"/>
    <mergeCell ref="E14:N14"/>
    <mergeCell ref="E15:N15"/>
    <mergeCell ref="E16:N16"/>
    <mergeCell ref="E17:N17"/>
    <mergeCell ref="A2:F2"/>
    <mergeCell ref="E9:N9"/>
    <mergeCell ref="E10:N10"/>
    <mergeCell ref="E11:N11"/>
    <mergeCell ref="E12:N12"/>
    <mergeCell ref="E7:N7"/>
    <mergeCell ref="E8:N8"/>
    <mergeCell ref="E6:N6"/>
    <mergeCell ref="E18:N18"/>
    <mergeCell ref="E19:N19"/>
    <mergeCell ref="E20:N20"/>
    <mergeCell ref="E21:N21"/>
    <mergeCell ref="P22:U22"/>
  </mergeCells>
  <conditionalFormatting sqref="B7">
    <cfRule type="duplicateValues" priority="20" dxfId="0">
      <formula>AND(COUNTIF($B$7:$B$7,B7)&gt;1,NOT(ISBLANK(B7)))</formula>
    </cfRule>
  </conditionalFormatting>
  <conditionalFormatting sqref="B17">
    <cfRule type="duplicateValues" priority="18" dxfId="0">
      <formula>AND(COUNTIF($B$17:$B$17,B17)&gt;1,NOT(ISBLANK(B17)))</formula>
    </cfRule>
  </conditionalFormatting>
  <conditionalFormatting sqref="B19">
    <cfRule type="duplicateValues" priority="17" dxfId="0">
      <formula>AND(COUNTIF($B$19:$B$19,B19)&gt;1,NOT(ISBLANK(B19)))</formula>
    </cfRule>
  </conditionalFormatting>
  <conditionalFormatting sqref="A7 A9 A11 A13 A15 A17 A19 A21:A23">
    <cfRule type="duplicateValues" priority="51" dxfId="0">
      <formula>AND(COUNTIF($A$7:$A$7,A7)+COUNTIF($A$9:$A$9,A7)+COUNTIF($A$11:$A$11,A7)+COUNTIF($A$13:$A$13,A7)+COUNTIF($A$15:$A$15,A7)+COUNTIF($A$17:$A$17,A7)+COUNTIF($A$19:$A$19,A7)+COUNTIF($A$21:$A$23,A7)&gt;1,NOT(ISBLANK(A7)))</formula>
    </cfRule>
  </conditionalFormatting>
  <conditionalFormatting sqref="A8 A10 A12 A14 A16 A18 A20">
    <cfRule type="duplicateValues" priority="59" dxfId="0">
      <formula>AND(COUNTIF($A$8:$A$8,A8)+COUNTIF($A$10:$A$10,A8)+COUNTIF($A$12:$A$12,A8)+COUNTIF($A$14:$A$14,A8)+COUNTIF($A$16:$A$16,A8)+COUNTIF($A$18:$A$18,A8)+COUNTIF($A$20:$A$20,A8)&gt;1,NOT(ISBLANK(A8)))</formula>
    </cfRule>
  </conditionalFormatting>
  <conditionalFormatting sqref="B8:B16 B18 B20:B23">
    <cfRule type="duplicateValues" priority="66" dxfId="0">
      <formula>AND(COUNTIF($B$8:$B$16,B8)+COUNTIF($B$18:$B$18,B8)+COUNTIF($B$20:$B$23,B8)&gt;1,NOT(ISBLANK(B8)))</formula>
    </cfRule>
  </conditionalFormatting>
  <conditionalFormatting sqref="B7:B23">
    <cfRule type="duplicateValues" priority="69" dxfId="0">
      <formula>AND(COUNTIF($B$7:$B$23,B7)&gt;1,NOT(ISBLANK(B7)))</formula>
    </cfRule>
  </conditionalFormatting>
  <conditionalFormatting sqref="B1:B1048576">
    <cfRule type="duplicateValues" priority="1" dxfId="0">
      <formula>AND(COUNTIF($B$1:$B$1048576,B1)&gt;1,NOT(ISBLANK(B1)))</formula>
    </cfRule>
  </conditionalFormatting>
  <printOptions/>
  <pageMargins left="0.7" right="0.7" top="0.787401575" bottom="0.787401575" header="0.3" footer="0.3"/>
  <pageSetup fitToHeight="1" fitToWidth="1" horizontalDpi="600" verticalDpi="6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Sochová Dagmar</dc:creator>
  <cp:keywords/>
  <dc:description/>
  <cp:lastModifiedBy>Remiáš Jakub</cp:lastModifiedBy>
  <cp:lastPrinted>2017-09-18T12:24:33Z</cp:lastPrinted>
  <dcterms:created xsi:type="dcterms:W3CDTF">2017-07-20T05:56:54Z</dcterms:created>
  <dcterms:modified xsi:type="dcterms:W3CDTF">2017-11-27T06:09:58Z</dcterms:modified>
  <cp:category/>
  <cp:version/>
  <cp:contentType/>
  <cp:contentStatus/>
</cp:coreProperties>
</file>