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 a ceník" sheetId="1" r:id="rId1"/>
  </sheets>
  <definedNames>
    <definedName name="_xlnm.Print_Area" localSheetId="0">'Technická specifikace a ceník'!$A$1:$H$45</definedName>
  </definedNames>
  <calcPr fullCalcOnLoad="1"/>
</workbook>
</file>

<file path=xl/sharedStrings.xml><?xml version="1.0" encoding="utf-8"?>
<sst xmlns="http://schemas.openxmlformats.org/spreadsheetml/2006/main" count="149" uniqueCount="116">
  <si>
    <t>217113006000</t>
  </si>
  <si>
    <t>312823375400</t>
  </si>
  <si>
    <t>514613005900</t>
  </si>
  <si>
    <t>514900014600</t>
  </si>
  <si>
    <t>514900014700</t>
  </si>
  <si>
    <t>514900015500</t>
  </si>
  <si>
    <t>514997008600</t>
  </si>
  <si>
    <t>760000179100</t>
  </si>
  <si>
    <t>760000179200</t>
  </si>
  <si>
    <t>860000045500</t>
  </si>
  <si>
    <t>860002003600</t>
  </si>
  <si>
    <t>860002010300</t>
  </si>
  <si>
    <t>860008031100</t>
  </si>
  <si>
    <t>860008033400</t>
  </si>
  <si>
    <t>860012029500</t>
  </si>
  <si>
    <t>860014017700</t>
  </si>
  <si>
    <t>860022019200</t>
  </si>
  <si>
    <t>860022019300</t>
  </si>
  <si>
    <t>860022019500</t>
  </si>
  <si>
    <t>860022019700</t>
  </si>
  <si>
    <t>860022019800</t>
  </si>
  <si>
    <t>860022029000</t>
  </si>
  <si>
    <t>860022034500</t>
  </si>
  <si>
    <t>860022064600</t>
  </si>
  <si>
    <t>ADAPTER WIG-TTG</t>
  </si>
  <si>
    <t>BOWDEN 1.2 5M 1.2   5M</t>
  </si>
  <si>
    <t>ELEKTRODA WOLFRAMOVA WC</t>
  </si>
  <si>
    <t>HORAK MTW 5000 S/W/4.5M</t>
  </si>
  <si>
    <t>HORAK TTG2200A F/UD/4M</t>
  </si>
  <si>
    <t>HUBICE KERAM. 9.5/20X33</t>
  </si>
  <si>
    <t>HUBICE PLYN.D15/25X63 CT</t>
  </si>
  <si>
    <t>KS</t>
  </si>
  <si>
    <t>M</t>
  </si>
  <si>
    <t>MEZIKUS M10X1.25</t>
  </si>
  <si>
    <t>SEDLO TRYSKY</t>
  </si>
  <si>
    <t>TRUBICE 1.2/8X1.5/D10X32</t>
  </si>
  <si>
    <t>TRUBICE KONTAKT.0.8 M10</t>
  </si>
  <si>
    <t>TRUBICE KONTAKT.1.0 M10</t>
  </si>
  <si>
    <t>TRUBICE KONTAKT.1.2 M10</t>
  </si>
  <si>
    <t>TRYSKA 60A</t>
  </si>
  <si>
    <t>TRYSKA 65A</t>
  </si>
  <si>
    <t>Číslo artiklu</t>
  </si>
  <si>
    <t>SMES CHLADICI-FRONIUS balení 5 L</t>
  </si>
  <si>
    <t>Název zboží</t>
  </si>
  <si>
    <t>Doplňkový název</t>
  </si>
  <si>
    <t>Měrná jednotka</t>
  </si>
  <si>
    <t>Předpokládané množství MJ na rok</t>
  </si>
  <si>
    <t>Nabídková cena v Kč bez DPH za MJ</t>
  </si>
  <si>
    <t>Nabídková cena v Kč bez DPH za předpokládané množství</t>
  </si>
  <si>
    <t>Celková nabídková cena v Kč bez DPH</t>
  </si>
  <si>
    <t>Příloha č. 1 - Technická specifikace a ceník</t>
  </si>
  <si>
    <t>Veřejná zakázka: Dodávky náhradních dílů ke svařovací technice Fronius</t>
  </si>
  <si>
    <t>Rámcová smlouva č. S187/19</t>
  </si>
  <si>
    <t>412331093100</t>
  </si>
  <si>
    <t>KLESTINA 2.4/D6.2X59</t>
  </si>
  <si>
    <t>514613005800</t>
  </si>
  <si>
    <t>SPICKA SVAROVACI</t>
  </si>
  <si>
    <t>42,0443,0178</t>
  </si>
  <si>
    <t>514900014300</t>
  </si>
  <si>
    <t>HUBICE KER.NA TIG D6.5/D21X44</t>
  </si>
  <si>
    <t>42,0300,0672</t>
  </si>
  <si>
    <t>514997008800</t>
  </si>
  <si>
    <t>HUBICE KERAM.PLYN.GR7</t>
  </si>
  <si>
    <t>42,0300,0463</t>
  </si>
  <si>
    <t>514997009100</t>
  </si>
  <si>
    <t>HUBICE PLYNOVA D17/25X63</t>
  </si>
  <si>
    <t>42,0001,4050</t>
  </si>
  <si>
    <t>BOWDEN CRNI HOLY 1.2</t>
  </si>
  <si>
    <t>860008051100</t>
  </si>
  <si>
    <t>HORAK SVAR.AW5000F++/4.5</t>
  </si>
  <si>
    <t>4,035,605,000</t>
  </si>
  <si>
    <t>860012077800</t>
  </si>
  <si>
    <t>KLADKA 0.9-1.0</t>
  </si>
  <si>
    <t>44,0001,1406</t>
  </si>
  <si>
    <t>860012077900</t>
  </si>
  <si>
    <t>KLADKA PODAV. 1.5H</t>
  </si>
  <si>
    <t>44,0001,1407</t>
  </si>
  <si>
    <t>Identifikační údaje:</t>
  </si>
  <si>
    <t>Název/jméno prodávajícího:</t>
  </si>
  <si>
    <t>IČ:</t>
  </si>
  <si>
    <t>Razítko a podpis osoby oprávněné jednat jménem či za prodávajícího:</t>
  </si>
  <si>
    <t>40.0002.0042.005</t>
  </si>
  <si>
    <t>L</t>
  </si>
  <si>
    <t xml:space="preserve">SPICKA  1.0  M8X1.5   </t>
  </si>
  <si>
    <t>OCHRANA PROTI ROZSTRIKU</t>
  </si>
  <si>
    <t>SEDLO TRYSKY M8X1.5/SW1</t>
  </si>
  <si>
    <t>KROUZEK IZ.AV 5000 D15/</t>
  </si>
  <si>
    <t xml:space="preserve">BOWDEN 2.3 1.2 4.5 </t>
  </si>
  <si>
    <t>TRUBICE KONT.1.2/M10/D1</t>
  </si>
  <si>
    <t>40.0009.0046</t>
  </si>
  <si>
    <t>42.0411.4002</t>
  </si>
  <si>
    <t>42.0001.6466.10</t>
  </si>
  <si>
    <t>4.035.709</t>
  </si>
  <si>
    <t>34.0350.2158</t>
  </si>
  <si>
    <t>42.0405.0854</t>
  </si>
  <si>
    <t>42.0001.4051</t>
  </si>
  <si>
    <t>42.0001.4037.5</t>
  </si>
  <si>
    <t>42.0001.6297</t>
  </si>
  <si>
    <t>42.0100.1016</t>
  </si>
  <si>
    <t>42.0404.0183</t>
  </si>
  <si>
    <t>4.035.900</t>
  </si>
  <si>
    <t>42.0300.0822</t>
  </si>
  <si>
    <t>42.0100.1007</t>
  </si>
  <si>
    <t>42.0001.5122</t>
  </si>
  <si>
    <t>42.0001.1576</t>
  </si>
  <si>
    <t>42.0001.1577</t>
  </si>
  <si>
    <t>42.0001.1578</t>
  </si>
  <si>
    <t>42.0001.6467.10</t>
  </si>
  <si>
    <t>42.0001.3642</t>
  </si>
  <si>
    <t>42.0443.0738</t>
  </si>
  <si>
    <t>42.0001.5128</t>
  </si>
  <si>
    <t>42.0443.5269</t>
  </si>
  <si>
    <t>42.0001.0699</t>
  </si>
  <si>
    <t>40.0002.0046</t>
  </si>
  <si>
    <t>KROUZEK D10.1/20.8X28.5</t>
  </si>
  <si>
    <t>HUBICE PLYN.D17/25X79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</si>
</sst>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0"/>
    <numFmt numFmtId="175" formatCode="dd\.mm\.yyyy"/>
    <numFmt numFmtId="176" formatCode="##,###,##0.0########"/>
    <numFmt numFmtId="177" formatCode="########0.00######"/>
    <numFmt numFmtId="178" formatCode="#,###,###,##0.00###"/>
    <numFmt numFmtId="179" formatCode="#,###,###,##0.0#########"/>
    <numFmt numFmtId="180" formatCode="#,###,###,##0.00"/>
    <numFmt numFmtId="181" formatCode="##,###,##0.0\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4" fontId="1" fillId="8" borderId="14" xfId="0" applyNumberFormat="1" applyFont="1" applyFill="1" applyBorder="1" applyAlignment="1" applyProtection="1">
      <alignment horizontal="center" vertical="center" wrapText="1"/>
      <protection/>
    </xf>
    <xf numFmtId="4" fontId="1" fillId="8" borderId="15" xfId="0" applyNumberFormat="1" applyFont="1" applyFill="1" applyBorder="1" applyAlignment="1" applyProtection="1">
      <alignment horizontal="center" vertical="center" wrapText="1"/>
      <protection/>
    </xf>
    <xf numFmtId="0" fontId="1" fillId="8" borderId="14" xfId="0" applyFont="1" applyFill="1" applyBorder="1" applyAlignment="1" applyProtection="1">
      <alignment horizontal="center" vertical="center" wrapText="1"/>
      <protection/>
    </xf>
    <xf numFmtId="2" fontId="0" fillId="33" borderId="16" xfId="0" applyNumberFormat="1" applyFont="1" applyFill="1" applyBorder="1" applyAlignment="1" applyProtection="1">
      <alignment horizontal="center"/>
      <protection locked="0"/>
    </xf>
    <xf numFmtId="2" fontId="0" fillId="33" borderId="17" xfId="0" applyNumberFormat="1" applyFont="1" applyFill="1" applyBorder="1" applyAlignment="1" applyProtection="1">
      <alignment horizontal="center"/>
      <protection locked="0"/>
    </xf>
    <xf numFmtId="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1" fontId="2" fillId="0" borderId="0" xfId="0" applyNumberFormat="1" applyFont="1" applyFill="1" applyAlignment="1">
      <alignment horizontal="left"/>
    </xf>
    <xf numFmtId="49" fontId="6" fillId="0" borderId="18" xfId="0" applyNumberFormat="1" applyFont="1" applyFill="1" applyBorder="1" applyAlignment="1" applyProtection="1">
      <alignment horizontal="left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4" fontId="1" fillId="8" borderId="29" xfId="0" applyNumberFormat="1" applyFont="1" applyFill="1" applyBorder="1" applyAlignment="1">
      <alignment horizontal="center"/>
    </xf>
    <xf numFmtId="1" fontId="0" fillId="0" borderId="30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1" fontId="0" fillId="0" borderId="31" xfId="0" applyNumberFormat="1" applyFont="1" applyBorder="1" applyAlignment="1" applyProtection="1">
      <alignment horizontal="center"/>
      <protection/>
    </xf>
    <xf numFmtId="2" fontId="0" fillId="33" borderId="32" xfId="0" applyNumberFormat="1" applyFont="1" applyFill="1" applyBorder="1" applyAlignment="1" applyProtection="1">
      <alignment horizontal="center"/>
      <protection locked="0"/>
    </xf>
    <xf numFmtId="4" fontId="5" fillId="0" borderId="33" xfId="0" applyNumberFormat="1" applyFont="1" applyFill="1" applyBorder="1" applyAlignment="1" applyProtection="1">
      <alignment horizontal="center" vertical="center"/>
      <protection/>
    </xf>
    <xf numFmtId="4" fontId="5" fillId="0" borderId="34" xfId="0" applyNumberFormat="1" applyFont="1" applyFill="1" applyBorder="1" applyAlignment="1" applyProtection="1">
      <alignment horizontal="center" vertical="center"/>
      <protection/>
    </xf>
    <xf numFmtId="1" fontId="0" fillId="0" borderId="35" xfId="0" applyNumberFormat="1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 applyProtection="1">
      <alignment horizontal="center" vertical="center"/>
      <protection/>
    </xf>
    <xf numFmtId="2" fontId="0" fillId="33" borderId="3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9.57421875" style="0" customWidth="1"/>
    <col min="2" max="2" width="41.7109375" style="0" customWidth="1"/>
    <col min="3" max="3" width="34.421875" style="0" customWidth="1"/>
    <col min="5" max="5" width="18.00390625" style="0" customWidth="1"/>
    <col min="6" max="6" width="17.00390625" style="0" customWidth="1"/>
    <col min="7" max="7" width="16.421875" style="0" customWidth="1"/>
    <col min="8" max="8" width="55.28125" style="0" customWidth="1"/>
  </cols>
  <sheetData>
    <row r="1" spans="1:5" ht="15">
      <c r="A1" s="26" t="s">
        <v>51</v>
      </c>
      <c r="B1" s="26"/>
      <c r="C1" s="26"/>
      <c r="D1" s="26"/>
      <c r="E1" s="26"/>
    </row>
    <row r="2" spans="1:5" ht="15">
      <c r="A2" s="1" t="s">
        <v>52</v>
      </c>
      <c r="B2" s="2"/>
      <c r="C2" s="2"/>
      <c r="D2" s="2"/>
      <c r="E2" s="2"/>
    </row>
    <row r="3" spans="1:5" ht="15">
      <c r="A3" s="1" t="s">
        <v>50</v>
      </c>
      <c r="B3" s="3"/>
      <c r="C3" s="4"/>
      <c r="D3" s="4"/>
      <c r="E3" s="4"/>
    </row>
    <row r="4" ht="13.5" thickBot="1"/>
    <row r="5" spans="1:8" ht="51.75" thickBot="1">
      <c r="A5" s="18" t="s">
        <v>41</v>
      </c>
      <c r="B5" s="19" t="s">
        <v>44</v>
      </c>
      <c r="C5" s="18" t="s">
        <v>43</v>
      </c>
      <c r="D5" s="18" t="s">
        <v>45</v>
      </c>
      <c r="E5" s="18" t="s">
        <v>46</v>
      </c>
      <c r="F5" s="20" t="s">
        <v>47</v>
      </c>
      <c r="G5" s="20" t="s">
        <v>48</v>
      </c>
      <c r="H5" s="48"/>
    </row>
    <row r="6" spans="1:8" ht="12.75">
      <c r="A6" s="58">
        <v>860002010300</v>
      </c>
      <c r="B6" s="59" t="s">
        <v>99</v>
      </c>
      <c r="C6" s="59" t="s">
        <v>87</v>
      </c>
      <c r="D6" s="60" t="s">
        <v>31</v>
      </c>
      <c r="E6" s="61">
        <v>170</v>
      </c>
      <c r="F6" s="62"/>
      <c r="G6" s="63">
        <f aca="true" t="shared" si="0" ref="G6:G24">E6*F6</f>
        <v>0</v>
      </c>
      <c r="H6" s="49"/>
    </row>
    <row r="7" spans="1:8" ht="12.75">
      <c r="A7" s="6">
        <v>860002017900</v>
      </c>
      <c r="B7" s="25" t="s">
        <v>113</v>
      </c>
      <c r="C7" s="5" t="s">
        <v>67</v>
      </c>
      <c r="D7" s="5" t="s">
        <v>32</v>
      </c>
      <c r="E7" s="15">
        <v>20</v>
      </c>
      <c r="F7" s="22"/>
      <c r="G7" s="64">
        <f t="shared" si="0"/>
        <v>0</v>
      </c>
      <c r="H7" s="49"/>
    </row>
    <row r="8" spans="1:8" ht="12.75">
      <c r="A8" s="13" t="s">
        <v>0</v>
      </c>
      <c r="B8" s="24" t="s">
        <v>89</v>
      </c>
      <c r="C8" s="8" t="s">
        <v>42</v>
      </c>
      <c r="D8" s="43" t="s">
        <v>82</v>
      </c>
      <c r="E8" s="14">
        <v>30</v>
      </c>
      <c r="F8" s="23"/>
      <c r="G8" s="64">
        <f t="shared" si="0"/>
        <v>0</v>
      </c>
      <c r="H8" s="48"/>
    </row>
    <row r="9" spans="1:8" ht="12.75">
      <c r="A9" s="13" t="s">
        <v>1</v>
      </c>
      <c r="B9" s="24" t="s">
        <v>90</v>
      </c>
      <c r="C9" s="7" t="s">
        <v>26</v>
      </c>
      <c r="D9" s="7" t="s">
        <v>31</v>
      </c>
      <c r="E9" s="14">
        <v>30</v>
      </c>
      <c r="F9" s="23"/>
      <c r="G9" s="64">
        <f t="shared" si="0"/>
        <v>0</v>
      </c>
      <c r="H9" s="48"/>
    </row>
    <row r="10" spans="1:8" ht="12.75">
      <c r="A10" s="6" t="s">
        <v>53</v>
      </c>
      <c r="B10" s="25" t="s">
        <v>112</v>
      </c>
      <c r="C10" s="5" t="s">
        <v>54</v>
      </c>
      <c r="D10" s="5" t="s">
        <v>31</v>
      </c>
      <c r="E10" s="15">
        <v>20</v>
      </c>
      <c r="F10" s="22"/>
      <c r="G10" s="64">
        <f t="shared" si="0"/>
        <v>0</v>
      </c>
      <c r="H10" s="49"/>
    </row>
    <row r="11" spans="1:8" ht="12.75">
      <c r="A11" s="6" t="s">
        <v>55</v>
      </c>
      <c r="B11" s="5" t="s">
        <v>57</v>
      </c>
      <c r="C11" s="5" t="s">
        <v>56</v>
      </c>
      <c r="D11" s="5" t="s">
        <v>31</v>
      </c>
      <c r="E11" s="15">
        <v>100</v>
      </c>
      <c r="F11" s="22"/>
      <c r="G11" s="64">
        <f t="shared" si="0"/>
        <v>0</v>
      </c>
      <c r="H11" s="49"/>
    </row>
    <row r="12" spans="1:8" ht="12.75">
      <c r="A12" s="13" t="s">
        <v>2</v>
      </c>
      <c r="B12" s="24" t="s">
        <v>91</v>
      </c>
      <c r="C12" s="24" t="s">
        <v>83</v>
      </c>
      <c r="D12" s="7" t="s">
        <v>31</v>
      </c>
      <c r="E12" s="14">
        <v>200</v>
      </c>
      <c r="F12" s="23"/>
      <c r="G12" s="64">
        <f t="shared" si="0"/>
        <v>0</v>
      </c>
      <c r="H12" s="50"/>
    </row>
    <row r="13" spans="1:8" ht="12.75">
      <c r="A13" s="6" t="s">
        <v>58</v>
      </c>
      <c r="B13" s="5" t="s">
        <v>60</v>
      </c>
      <c r="C13" s="5" t="s">
        <v>59</v>
      </c>
      <c r="D13" s="5" t="s">
        <v>31</v>
      </c>
      <c r="E13" s="15">
        <v>60</v>
      </c>
      <c r="F13" s="22"/>
      <c r="G13" s="64">
        <f t="shared" si="0"/>
        <v>0</v>
      </c>
      <c r="H13" s="49"/>
    </row>
    <row r="14" spans="1:8" ht="12.75">
      <c r="A14" s="13" t="s">
        <v>3</v>
      </c>
      <c r="B14" s="24" t="s">
        <v>92</v>
      </c>
      <c r="C14" s="7" t="s">
        <v>28</v>
      </c>
      <c r="D14" s="7" t="s">
        <v>31</v>
      </c>
      <c r="E14" s="14">
        <v>3</v>
      </c>
      <c r="F14" s="23"/>
      <c r="G14" s="64">
        <f t="shared" si="0"/>
        <v>0</v>
      </c>
      <c r="H14" s="48"/>
    </row>
    <row r="15" spans="1:8" ht="12.75">
      <c r="A15" s="13" t="s">
        <v>4</v>
      </c>
      <c r="B15" s="24" t="s">
        <v>93</v>
      </c>
      <c r="C15" s="7" t="s">
        <v>24</v>
      </c>
      <c r="D15" s="7" t="s">
        <v>31</v>
      </c>
      <c r="E15" s="14">
        <v>2</v>
      </c>
      <c r="F15" s="23"/>
      <c r="G15" s="64">
        <f t="shared" si="0"/>
        <v>0</v>
      </c>
      <c r="H15" s="48"/>
    </row>
    <row r="16" spans="1:8" ht="12.75">
      <c r="A16" s="13" t="s">
        <v>5</v>
      </c>
      <c r="B16" s="24" t="s">
        <v>94</v>
      </c>
      <c r="C16" s="24" t="s">
        <v>84</v>
      </c>
      <c r="D16" s="7" t="s">
        <v>31</v>
      </c>
      <c r="E16" s="14">
        <v>150</v>
      </c>
      <c r="F16" s="23"/>
      <c r="G16" s="64">
        <f t="shared" si="0"/>
        <v>0</v>
      </c>
      <c r="H16" s="50"/>
    </row>
    <row r="17" spans="1:8" ht="12.75">
      <c r="A17" s="13" t="s">
        <v>6</v>
      </c>
      <c r="B17" s="24" t="s">
        <v>95</v>
      </c>
      <c r="C17" s="7" t="s">
        <v>30</v>
      </c>
      <c r="D17" s="7" t="s">
        <v>31</v>
      </c>
      <c r="E17" s="14">
        <v>120</v>
      </c>
      <c r="F17" s="23"/>
      <c r="G17" s="64">
        <f t="shared" si="0"/>
        <v>0</v>
      </c>
      <c r="H17" s="48"/>
    </row>
    <row r="18" spans="1:8" ht="12.75">
      <c r="A18" s="6" t="s">
        <v>61</v>
      </c>
      <c r="B18" s="5" t="s">
        <v>63</v>
      </c>
      <c r="C18" s="5" t="s">
        <v>62</v>
      </c>
      <c r="D18" s="5" t="s">
        <v>31</v>
      </c>
      <c r="E18" s="15">
        <v>30</v>
      </c>
      <c r="F18" s="22"/>
      <c r="G18" s="64">
        <f t="shared" si="0"/>
        <v>0</v>
      </c>
      <c r="H18" s="49"/>
    </row>
    <row r="19" spans="1:8" ht="12.75">
      <c r="A19" s="12" t="s">
        <v>64</v>
      </c>
      <c r="B19" s="9" t="s">
        <v>66</v>
      </c>
      <c r="C19" s="9" t="s">
        <v>65</v>
      </c>
      <c r="D19" s="9" t="s">
        <v>31</v>
      </c>
      <c r="E19" s="16">
        <v>80</v>
      </c>
      <c r="F19" s="21"/>
      <c r="G19" s="64">
        <f t="shared" si="0"/>
        <v>0</v>
      </c>
      <c r="H19" s="49"/>
    </row>
    <row r="20" spans="1:8" ht="12.75">
      <c r="A20" s="13" t="s">
        <v>7</v>
      </c>
      <c r="B20" s="24" t="s">
        <v>97</v>
      </c>
      <c r="C20" s="7" t="s">
        <v>34</v>
      </c>
      <c r="D20" s="7" t="s">
        <v>31</v>
      </c>
      <c r="E20" s="14">
        <v>70</v>
      </c>
      <c r="F20" s="23"/>
      <c r="G20" s="64">
        <f t="shared" si="0"/>
        <v>0</v>
      </c>
      <c r="H20" s="48"/>
    </row>
    <row r="21" spans="1:8" ht="12.75">
      <c r="A21" s="13" t="s">
        <v>8</v>
      </c>
      <c r="B21" s="24" t="s">
        <v>96</v>
      </c>
      <c r="C21" s="24" t="s">
        <v>85</v>
      </c>
      <c r="D21" s="7" t="s">
        <v>31</v>
      </c>
      <c r="E21" s="14">
        <v>20</v>
      </c>
      <c r="F21" s="23"/>
      <c r="G21" s="64">
        <f t="shared" si="0"/>
        <v>0</v>
      </c>
      <c r="H21" s="50"/>
    </row>
    <row r="22" spans="1:8" ht="12.75">
      <c r="A22" s="13" t="s">
        <v>9</v>
      </c>
      <c r="B22" s="24" t="s">
        <v>98</v>
      </c>
      <c r="C22" s="24" t="s">
        <v>86</v>
      </c>
      <c r="D22" s="7" t="s">
        <v>31</v>
      </c>
      <c r="E22" s="14">
        <v>120</v>
      </c>
      <c r="F22" s="23"/>
      <c r="G22" s="64">
        <f t="shared" si="0"/>
        <v>0</v>
      </c>
      <c r="H22" s="50"/>
    </row>
    <row r="23" spans="1:8" ht="12.75">
      <c r="A23" s="13" t="s">
        <v>10</v>
      </c>
      <c r="B23" s="43" t="s">
        <v>81</v>
      </c>
      <c r="C23" s="44" t="s">
        <v>25</v>
      </c>
      <c r="D23" s="44" t="s">
        <v>31</v>
      </c>
      <c r="E23" s="45">
        <v>40</v>
      </c>
      <c r="F23" s="23"/>
      <c r="G23" s="64">
        <f t="shared" si="0"/>
        <v>0</v>
      </c>
      <c r="H23" s="51"/>
    </row>
    <row r="24" spans="1:8" ht="12.75">
      <c r="A24" s="13" t="s">
        <v>11</v>
      </c>
      <c r="B24" s="43" t="s">
        <v>99</v>
      </c>
      <c r="C24" s="43" t="s">
        <v>87</v>
      </c>
      <c r="D24" s="44" t="s">
        <v>31</v>
      </c>
      <c r="E24" s="45">
        <v>60</v>
      </c>
      <c r="F24" s="23"/>
      <c r="G24" s="64">
        <f t="shared" si="0"/>
        <v>0</v>
      </c>
      <c r="H24" s="52"/>
    </row>
    <row r="25" spans="1:8" ht="12.75">
      <c r="A25" s="13" t="s">
        <v>12</v>
      </c>
      <c r="B25" s="43" t="s">
        <v>100</v>
      </c>
      <c r="C25" s="44" t="s">
        <v>27</v>
      </c>
      <c r="D25" s="44" t="s">
        <v>31</v>
      </c>
      <c r="E25" s="45">
        <v>2</v>
      </c>
      <c r="F25" s="23"/>
      <c r="G25" s="64">
        <f aca="true" t="shared" si="1" ref="G25:G39">E25*F25</f>
        <v>0</v>
      </c>
      <c r="H25" s="51"/>
    </row>
    <row r="26" spans="1:8" ht="12.75">
      <c r="A26" s="13" t="s">
        <v>13</v>
      </c>
      <c r="B26" s="43" t="s">
        <v>101</v>
      </c>
      <c r="C26" s="44" t="s">
        <v>29</v>
      </c>
      <c r="D26" s="44" t="s">
        <v>31</v>
      </c>
      <c r="E26" s="45">
        <v>60</v>
      </c>
      <c r="F26" s="23"/>
      <c r="G26" s="64">
        <f t="shared" si="1"/>
        <v>0</v>
      </c>
      <c r="H26" s="51"/>
    </row>
    <row r="27" spans="1:8" ht="12.75">
      <c r="A27" s="6" t="s">
        <v>68</v>
      </c>
      <c r="B27" s="46" t="s">
        <v>70</v>
      </c>
      <c r="C27" s="46" t="s">
        <v>69</v>
      </c>
      <c r="D27" s="46" t="s">
        <v>31</v>
      </c>
      <c r="E27" s="47">
        <v>3</v>
      </c>
      <c r="F27" s="22"/>
      <c r="G27" s="64">
        <f t="shared" si="1"/>
        <v>0</v>
      </c>
      <c r="H27" s="53"/>
    </row>
    <row r="28" spans="1:8" ht="12.75">
      <c r="A28" s="13" t="s">
        <v>14</v>
      </c>
      <c r="B28" s="43" t="s">
        <v>102</v>
      </c>
      <c r="C28" s="43" t="s">
        <v>114</v>
      </c>
      <c r="D28" s="44" t="s">
        <v>31</v>
      </c>
      <c r="E28" s="45">
        <v>150</v>
      </c>
      <c r="F28" s="23"/>
      <c r="G28" s="64">
        <f t="shared" si="1"/>
        <v>0</v>
      </c>
      <c r="H28" s="54"/>
    </row>
    <row r="29" spans="1:8" ht="12.75">
      <c r="A29" s="6" t="s">
        <v>71</v>
      </c>
      <c r="B29" s="46" t="s">
        <v>73</v>
      </c>
      <c r="C29" s="46" t="s">
        <v>72</v>
      </c>
      <c r="D29" s="46" t="s">
        <v>31</v>
      </c>
      <c r="E29" s="47">
        <v>6</v>
      </c>
      <c r="F29" s="22"/>
      <c r="G29" s="64">
        <f t="shared" si="1"/>
        <v>0</v>
      </c>
      <c r="H29" s="53"/>
    </row>
    <row r="30" spans="1:8" ht="12.75">
      <c r="A30" s="6" t="s">
        <v>74</v>
      </c>
      <c r="B30" s="46" t="s">
        <v>76</v>
      </c>
      <c r="C30" s="46" t="s">
        <v>75</v>
      </c>
      <c r="D30" s="46" t="s">
        <v>31</v>
      </c>
      <c r="E30" s="47">
        <v>10</v>
      </c>
      <c r="F30" s="22"/>
      <c r="G30" s="64">
        <f t="shared" si="1"/>
        <v>0</v>
      </c>
      <c r="H30" s="53"/>
    </row>
    <row r="31" spans="1:8" ht="12.75">
      <c r="A31" s="13" t="s">
        <v>15</v>
      </c>
      <c r="B31" s="43" t="s">
        <v>103</v>
      </c>
      <c r="C31" s="44" t="s">
        <v>33</v>
      </c>
      <c r="D31" s="44" t="s">
        <v>31</v>
      </c>
      <c r="E31" s="45">
        <v>50</v>
      </c>
      <c r="F31" s="23"/>
      <c r="G31" s="64">
        <f t="shared" si="1"/>
        <v>0</v>
      </c>
      <c r="H31" s="51"/>
    </row>
    <row r="32" spans="1:8" ht="12.75">
      <c r="A32" s="13" t="s">
        <v>16</v>
      </c>
      <c r="B32" s="43" t="s">
        <v>104</v>
      </c>
      <c r="C32" s="44" t="s">
        <v>36</v>
      </c>
      <c r="D32" s="44" t="s">
        <v>31</v>
      </c>
      <c r="E32" s="45">
        <v>100</v>
      </c>
      <c r="F32" s="23"/>
      <c r="G32" s="64">
        <f t="shared" si="1"/>
        <v>0</v>
      </c>
      <c r="H32" s="51"/>
    </row>
    <row r="33" spans="1:8" ht="12.75">
      <c r="A33" s="13" t="s">
        <v>17</v>
      </c>
      <c r="B33" s="43" t="s">
        <v>105</v>
      </c>
      <c r="C33" s="44" t="s">
        <v>37</v>
      </c>
      <c r="D33" s="44" t="s">
        <v>31</v>
      </c>
      <c r="E33" s="45">
        <v>800</v>
      </c>
      <c r="F33" s="23"/>
      <c r="G33" s="64">
        <f t="shared" si="1"/>
        <v>0</v>
      </c>
      <c r="H33" s="51"/>
    </row>
    <row r="34" spans="1:8" ht="12.75">
      <c r="A34" s="13" t="s">
        <v>18</v>
      </c>
      <c r="B34" s="43" t="s">
        <v>106</v>
      </c>
      <c r="C34" s="44" t="s">
        <v>38</v>
      </c>
      <c r="D34" s="44" t="s">
        <v>31</v>
      </c>
      <c r="E34" s="45">
        <v>3800</v>
      </c>
      <c r="F34" s="23"/>
      <c r="G34" s="64">
        <f t="shared" si="1"/>
        <v>0</v>
      </c>
      <c r="H34" s="51"/>
    </row>
    <row r="35" spans="1:8" ht="12.75">
      <c r="A35" s="13" t="s">
        <v>19</v>
      </c>
      <c r="B35" s="43" t="s">
        <v>107</v>
      </c>
      <c r="C35" s="44" t="s">
        <v>35</v>
      </c>
      <c r="D35" s="44" t="s">
        <v>31</v>
      </c>
      <c r="E35" s="45">
        <v>500</v>
      </c>
      <c r="F35" s="23"/>
      <c r="G35" s="64">
        <f t="shared" si="1"/>
        <v>0</v>
      </c>
      <c r="H35" s="51"/>
    </row>
    <row r="36" spans="1:8" ht="12.75">
      <c r="A36" s="13" t="s">
        <v>20</v>
      </c>
      <c r="B36" s="43" t="s">
        <v>108</v>
      </c>
      <c r="C36" s="43" t="s">
        <v>88</v>
      </c>
      <c r="D36" s="44" t="s">
        <v>31</v>
      </c>
      <c r="E36" s="45">
        <v>500</v>
      </c>
      <c r="F36" s="23"/>
      <c r="G36" s="64">
        <f t="shared" si="1"/>
        <v>0</v>
      </c>
      <c r="H36" s="52"/>
    </row>
    <row r="37" spans="1:8" ht="12.75">
      <c r="A37" s="13" t="s">
        <v>21</v>
      </c>
      <c r="B37" s="43" t="s">
        <v>109</v>
      </c>
      <c r="C37" s="44" t="s">
        <v>40</v>
      </c>
      <c r="D37" s="44" t="s">
        <v>31</v>
      </c>
      <c r="E37" s="45">
        <v>30</v>
      </c>
      <c r="F37" s="23"/>
      <c r="G37" s="64">
        <f t="shared" si="1"/>
        <v>0</v>
      </c>
      <c r="H37" s="51"/>
    </row>
    <row r="38" spans="1:8" ht="12.75">
      <c r="A38" s="13" t="s">
        <v>22</v>
      </c>
      <c r="B38" s="43" t="s">
        <v>110</v>
      </c>
      <c r="C38" s="43" t="s">
        <v>115</v>
      </c>
      <c r="D38" s="44" t="s">
        <v>31</v>
      </c>
      <c r="E38" s="45">
        <v>1170</v>
      </c>
      <c r="F38" s="23"/>
      <c r="G38" s="64">
        <f t="shared" si="1"/>
        <v>0</v>
      </c>
      <c r="H38" s="52"/>
    </row>
    <row r="39" spans="1:8" ht="13.5" thickBot="1">
      <c r="A39" s="65" t="s">
        <v>23</v>
      </c>
      <c r="B39" s="66" t="s">
        <v>111</v>
      </c>
      <c r="C39" s="67" t="s">
        <v>39</v>
      </c>
      <c r="D39" s="67" t="s">
        <v>31</v>
      </c>
      <c r="E39" s="68">
        <v>30</v>
      </c>
      <c r="F39" s="70"/>
      <c r="G39" s="69">
        <f t="shared" si="1"/>
        <v>0</v>
      </c>
      <c r="H39" s="51"/>
    </row>
    <row r="40" spans="1:7" ht="13.5" thickBot="1">
      <c r="A40" s="17"/>
      <c r="B40" s="17"/>
      <c r="C40" s="17"/>
      <c r="D40" s="55" t="s">
        <v>49</v>
      </c>
      <c r="E40" s="56"/>
      <c r="F40" s="56"/>
      <c r="G40" s="57">
        <f>SUM(G6:G39)</f>
        <v>0</v>
      </c>
    </row>
    <row r="42" spans="1:5" ht="13.5" thickBot="1">
      <c r="A42" s="27" t="s">
        <v>77</v>
      </c>
      <c r="B42" s="27"/>
      <c r="C42" s="10"/>
      <c r="D42" s="11"/>
      <c r="E42" s="11"/>
    </row>
    <row r="43" spans="1:5" ht="15" customHeight="1">
      <c r="A43" s="28" t="s">
        <v>78</v>
      </c>
      <c r="B43" s="29"/>
      <c r="C43" s="34"/>
      <c r="D43" s="35"/>
      <c r="E43" s="36"/>
    </row>
    <row r="44" spans="1:5" ht="15" customHeight="1">
      <c r="A44" s="30" t="s">
        <v>79</v>
      </c>
      <c r="B44" s="31"/>
      <c r="C44" s="37"/>
      <c r="D44" s="38"/>
      <c r="E44" s="39"/>
    </row>
    <row r="45" spans="1:5" ht="85.5" customHeight="1" thickBot="1">
      <c r="A45" s="32" t="s">
        <v>80</v>
      </c>
      <c r="B45" s="33"/>
      <c r="C45" s="40"/>
      <c r="D45" s="41"/>
      <c r="E45" s="42"/>
    </row>
  </sheetData>
  <sheetProtection password="CF05" sheet="1"/>
  <protectedRanges>
    <protectedRange sqref="F19:F39" name="Oblast1"/>
    <protectedRange sqref="C43:E45" name="Oblast1_1"/>
  </protectedRanges>
  <mergeCells count="9">
    <mergeCell ref="A1:E1"/>
    <mergeCell ref="D40:F40"/>
    <mergeCell ref="A42:B42"/>
    <mergeCell ref="A43:B43"/>
    <mergeCell ref="A44:B44"/>
    <mergeCell ref="A45:B45"/>
    <mergeCell ref="C43:E43"/>
    <mergeCell ref="C44:E44"/>
    <mergeCell ref="C45:E45"/>
  </mergeCells>
  <conditionalFormatting sqref="A5">
    <cfRule type="duplicateValues" priority="9" dxfId="0" stopIfTrue="1">
      <formula>AND(COUNTIF($A$5:$A$5,A5)&gt;1,NOT(ISBLANK(A5)))</formula>
    </cfRule>
  </conditionalFormatting>
  <conditionalFormatting sqref="A19:A37">
    <cfRule type="duplicateValues" priority="41" dxfId="0" stopIfTrue="1">
      <formula>AND(COUNTIF($A$19:$A$37,A19)&gt;1,NOT(ISBLANK(A19)))</formula>
    </cfRule>
  </conditionalFormatting>
  <conditionalFormatting sqref="A38:A39">
    <cfRule type="duplicateValues" priority="42" dxfId="0" stopIfTrue="1">
      <formula>AND(COUNTIF($A$38:$A$39,A38)&gt;1,NOT(ISBLANK(A38)))</formula>
    </cfRule>
  </conditionalFormatting>
  <conditionalFormatting sqref="H28">
    <cfRule type="duplicateValues" priority="3" dxfId="0" stopIfTrue="1">
      <formula>AND(COUNTIF($H$28:$H$28,H28)&gt;1,NOT(ISBLANK(H28)))</formula>
    </cfRule>
  </conditionalFormatting>
  <conditionalFormatting sqref="H19">
    <cfRule type="duplicateValues" priority="2" dxfId="0">
      <formula>AND(COUNTIF($H$19:$H$19,H19)&gt;1,NOT(ISBLANK(H19)))</formula>
    </cfRule>
  </conditionalFormatting>
  <conditionalFormatting sqref="B19">
    <cfRule type="duplicateValues" priority="1" dxfId="0">
      <formula>AND(COUNTIF($B$19:$B$19,B19)&gt;1,NOT(ISBLANK(B19)))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Eliášová Martina</dc:creator>
  <cp:keywords/>
  <dc:description/>
  <cp:lastModifiedBy>Faluši Jan</cp:lastModifiedBy>
  <cp:lastPrinted>2019-07-30T05:46:52Z</cp:lastPrinted>
  <dcterms:created xsi:type="dcterms:W3CDTF">2019-05-28T05:38:52Z</dcterms:created>
  <dcterms:modified xsi:type="dcterms:W3CDTF">2019-09-05T09:37:04Z</dcterms:modified>
  <cp:category/>
  <cp:version/>
  <cp:contentType/>
  <cp:contentStatus/>
</cp:coreProperties>
</file>