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lafus.t\Documents\NO podklad pro  PT\"/>
    </mc:Choice>
  </mc:AlternateContent>
  <xr:revisionPtr revIDLastSave="0" documentId="13_ncr:1_{376F1CD9-41A8-458F-91A2-8301DE9DC0CB}" xr6:coauthVersionLast="44" xr6:coauthVersionMax="44" xr10:uidLastSave="{00000000-0000-0000-0000-000000000000}"/>
  <bookViews>
    <workbookView xWindow="-120" yWindow="-120" windowWidth="20730" windowHeight="11160" xr2:uid="{A68F23AB-E1D0-49CD-991A-515C33EDCA16}"/>
  </bookViews>
  <sheets>
    <sheet name="List1" sheetId="1" r:id="rId1"/>
  </sheets>
  <definedNames>
    <definedName name="_Hlk2515594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F9" i="1"/>
  <c r="F10" i="1"/>
  <c r="E11" i="1"/>
  <c r="F11" i="1"/>
  <c r="I34" i="1" l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35" i="1" l="1"/>
  <c r="I36" i="1"/>
</calcChain>
</file>

<file path=xl/sharedStrings.xml><?xml version="1.0" encoding="utf-8"?>
<sst xmlns="http://schemas.openxmlformats.org/spreadsheetml/2006/main" count="153" uniqueCount="73">
  <si>
    <t>Kontejner/Vozidlo</t>
  </si>
  <si>
    <t>Vozidlo Kč/jednorázové přistavení</t>
  </si>
  <si>
    <t>Kontejner Kč/den</t>
  </si>
  <si>
    <t>Předpokládaný počet dní nájmu/přistavení ročně</t>
  </si>
  <si>
    <t>sklápěč sólo 12 t</t>
  </si>
  <si>
    <t>----------</t>
  </si>
  <si>
    <t>sklápěč s vlekem 24 t</t>
  </si>
  <si>
    <r>
      <t xml:space="preserve"> valník skříň s hydraulickým čelem 38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 xml:space="preserve"> (6,5 t)</t>
    </r>
  </si>
  <si>
    <r>
      <t>dodávka 2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 xml:space="preserve"> (0,8 t)</t>
    </r>
  </si>
  <si>
    <r>
      <t>pick up 1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 xml:space="preserve"> (0,5 t)</t>
    </r>
  </si>
  <si>
    <t>Odpad</t>
  </si>
  <si>
    <t>MJ</t>
  </si>
  <si>
    <t>Předpokládané množství odpadů za rok</t>
  </si>
  <si>
    <t>Předpokládané množství vývozů odpadů za rok</t>
  </si>
  <si>
    <t>t</t>
  </si>
  <si>
    <t>Cena za kontejner ročně</t>
  </si>
  <si>
    <t>Cena za vozidlo Kč/jednorázové přistavení ročně</t>
  </si>
  <si>
    <t>Cena za přistavení, nájem kontejnerů a odstranění odpadů ročně</t>
  </si>
  <si>
    <t>Náklady ročně</t>
  </si>
  <si>
    <t xml:space="preserve"> 4 x bikran - kontejner 7 m3 (8 t) </t>
  </si>
  <si>
    <r>
      <t>1 x MSTS - kontejner 20 m</t>
    </r>
    <r>
      <rPr>
        <vertAlign val="superscript"/>
        <sz val="10"/>
        <color theme="1"/>
        <rFont val="Times New Roman"/>
        <family val="1"/>
        <charset val="238"/>
      </rPr>
      <t xml:space="preserve">3 </t>
    </r>
    <r>
      <rPr>
        <sz val="10"/>
        <color theme="1"/>
        <rFont val="Times New Roman"/>
        <family val="1"/>
        <charset val="238"/>
      </rPr>
      <t>(8 t)</t>
    </r>
  </si>
  <si>
    <t>autocisterna pro přepravu kapalných NO</t>
  </si>
  <si>
    <t>060101</t>
  </si>
  <si>
    <t>060404</t>
  </si>
  <si>
    <t>080111</t>
  </si>
  <si>
    <t>080117</t>
  </si>
  <si>
    <t>080317</t>
  </si>
  <si>
    <t>N</t>
  </si>
  <si>
    <t>Popis vzniku odpadu</t>
  </si>
  <si>
    <t>Kyselina sírová a kyselina siřičitá</t>
  </si>
  <si>
    <t>Odpad z činnosti původce</t>
  </si>
  <si>
    <t>0,25/2</t>
  </si>
  <si>
    <t>Odpady obsahující rtuť</t>
  </si>
  <si>
    <t>0,01/1</t>
  </si>
  <si>
    <t>Odpadní barvy a laky obsahující organická rozpouštědla nebo jiné nebezpečné látky</t>
  </si>
  <si>
    <t>0,75/20</t>
  </si>
  <si>
    <t>Odpadní tiskařský toner obsahující nebezpečné látky</t>
  </si>
  <si>
    <t>0,2/1</t>
  </si>
  <si>
    <t>Upotřebené vosky a tuky</t>
  </si>
  <si>
    <t>0,05/4</t>
  </si>
  <si>
    <t>Jiné motorové, převodové a mazací oleje</t>
  </si>
  <si>
    <t>0,5/14</t>
  </si>
  <si>
    <t>Kaly z odlučovačů oleje</t>
  </si>
  <si>
    <t>Jiná paliva (včetně směsí)</t>
  </si>
  <si>
    <t>Jiné emulze</t>
  </si>
  <si>
    <t>2,5/10</t>
  </si>
  <si>
    <t>Jiná rozpouštědla a směsi rozpouštědel</t>
  </si>
  <si>
    <t>1,8/10</t>
  </si>
  <si>
    <t>0,4/20</t>
  </si>
  <si>
    <t>0,5/10</t>
  </si>
  <si>
    <t>Nemrznoucí kapaliny obsahující nebezpečné látky</t>
  </si>
  <si>
    <t>0,25/3</t>
  </si>
  <si>
    <t>Vyřazená zařízení obsahující nebezpečné složky neuvedená pod čísly 16 02 09 až 16 02 12</t>
  </si>
  <si>
    <t>0,25/4</t>
  </si>
  <si>
    <t>Vyřazené anorganické chemikálie, které jsou nebo obsahují nebezpečné látky</t>
  </si>
  <si>
    <t>Olověné akumulátory</t>
  </si>
  <si>
    <t>0,125/4</t>
  </si>
  <si>
    <t>Asfaltové směsi obsahující dehet</t>
  </si>
  <si>
    <t>Kaly z jiných způsobů čištění průmyslových odpadních vod obsahující nebezpečné látky</t>
  </si>
  <si>
    <t>Kód druhu odpadu</t>
  </si>
  <si>
    <t>Kategorie</t>
  </si>
  <si>
    <t xml:space="preserve">Cena za odstranění MJ odpadu </t>
  </si>
  <si>
    <t>1/20</t>
  </si>
  <si>
    <t>6/15</t>
  </si>
  <si>
    <r>
      <t xml:space="preserve">Odpady z odstraňování barev nebo laků obsahujících organická rozpouštědla nebo jiné nebezpečné látky </t>
    </r>
    <r>
      <rPr>
        <b/>
        <sz val="12"/>
        <color theme="1"/>
        <rFont val="Times New Roman"/>
        <family val="1"/>
        <charset val="238"/>
      </rPr>
      <t>(bikran)</t>
    </r>
  </si>
  <si>
    <r>
      <t>Odpadní materiál z otryskávání obsahující nebezpečné látky</t>
    </r>
    <r>
      <rPr>
        <b/>
        <sz val="12"/>
        <color theme="1"/>
        <rFont val="Times New Roman"/>
        <family val="1"/>
        <charset val="238"/>
      </rPr>
      <t xml:space="preserve"> (bikran)</t>
    </r>
  </si>
  <si>
    <r>
      <t xml:space="preserve">Obaly obsahující zbytky nebezpečných látek nebo obaly těmito látkami znečištěné/papír, tkaniny, dřevo, folie </t>
    </r>
    <r>
      <rPr>
        <b/>
        <sz val="12"/>
        <color theme="1"/>
        <rFont val="Times New Roman"/>
        <family val="1"/>
        <charset val="238"/>
      </rPr>
      <t>(MSTS)</t>
    </r>
  </si>
  <si>
    <r>
      <t xml:space="preserve">Obaly obsahující zbytky nebezpečných látek nebo obaly těmito látkami znečištěné/plechovky, plastové obaly </t>
    </r>
    <r>
      <rPr>
        <b/>
        <sz val="12"/>
        <color theme="1"/>
        <rFont val="Times New Roman"/>
        <family val="1"/>
        <charset val="238"/>
      </rPr>
      <t>(bikran)</t>
    </r>
  </si>
  <si>
    <r>
      <t xml:space="preserve">Absorpční činidla, filtrační materiály (včetně olejových filtrů jinak blíže neurčených), čisticí tkaniny a ochranné oděvy znečištěné nebezpečnými látkami </t>
    </r>
    <r>
      <rPr>
        <b/>
        <sz val="12"/>
        <color theme="1"/>
        <rFont val="Times New Roman"/>
        <family val="1"/>
        <charset val="238"/>
      </rPr>
      <t>(bikran)</t>
    </r>
  </si>
  <si>
    <t>20/1</t>
  </si>
  <si>
    <t>Cena za odstranění  odpadu za rok</t>
  </si>
  <si>
    <t>Náklady za odstranění odpadů ročně</t>
  </si>
  <si>
    <t>Příloha č. 4 - technická specifikace a ceník S56/20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</si>
</sst>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16" fontId="1" fillId="0" borderId="18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65BA1-E848-4B9B-A51D-2CB77BF0CB47}">
  <dimension ref="A1:I36"/>
  <sheetViews>
    <sheetView tabSelected="1" zoomScaleNormal="100" workbookViewId="0">
      <selection activeCell="A3" sqref="A3"/>
    </sheetView>
  </sheetViews>
  <sheetFormatPr defaultRowHeight="12.75" x14ac:dyDescent="0.25"/>
  <cols>
    <col min="1" max="1" width="37" style="16" customWidth="1"/>
    <col min="2" max="3" width="15.42578125" style="16" customWidth="1"/>
    <col min="4" max="4" width="21.7109375" style="16" customWidth="1"/>
    <col min="5" max="5" width="20.42578125" style="16" customWidth="1"/>
    <col min="6" max="6" width="16.42578125" style="16" customWidth="1"/>
    <col min="7" max="7" width="18.5703125" style="16" customWidth="1"/>
    <col min="8" max="8" width="19.7109375" style="16" customWidth="1"/>
    <col min="9" max="9" width="19.5703125" style="16" customWidth="1"/>
    <col min="10" max="16384" width="9.140625" style="16"/>
  </cols>
  <sheetData>
    <row r="1" spans="1:9" ht="13.5" thickBot="1" x14ac:dyDescent="0.3">
      <c r="A1" s="16" t="s">
        <v>72</v>
      </c>
    </row>
    <row r="2" spans="1:9" ht="42" customHeight="1" thickBot="1" x14ac:dyDescent="0.3">
      <c r="A2" s="2" t="s">
        <v>0</v>
      </c>
      <c r="B2" s="3" t="s">
        <v>1</v>
      </c>
      <c r="C2" s="3" t="s">
        <v>2</v>
      </c>
      <c r="D2" s="4" t="s">
        <v>3</v>
      </c>
      <c r="E2" s="5" t="s">
        <v>16</v>
      </c>
      <c r="F2" s="4" t="s">
        <v>15</v>
      </c>
    </row>
    <row r="3" spans="1:9" ht="24" customHeight="1" x14ac:dyDescent="0.25">
      <c r="A3" s="52" t="s">
        <v>4</v>
      </c>
      <c r="B3" s="55"/>
      <c r="C3" s="54" t="s">
        <v>5</v>
      </c>
      <c r="D3" s="7">
        <v>1</v>
      </c>
      <c r="E3" s="20">
        <f>B3*D3</f>
        <v>0</v>
      </c>
      <c r="F3" s="21" t="s">
        <v>5</v>
      </c>
    </row>
    <row r="4" spans="1:9" ht="24" customHeight="1" x14ac:dyDescent="0.25">
      <c r="A4" s="53" t="s">
        <v>6</v>
      </c>
      <c r="B4" s="56"/>
      <c r="C4" s="54" t="s">
        <v>5</v>
      </c>
      <c r="D4" s="9">
        <v>1</v>
      </c>
      <c r="E4" s="22">
        <f t="shared" ref="E4:E7" si="0">B4*D4</f>
        <v>0</v>
      </c>
      <c r="F4" s="23" t="s">
        <v>5</v>
      </c>
    </row>
    <row r="5" spans="1:9" ht="24" customHeight="1" x14ac:dyDescent="0.25">
      <c r="A5" s="53" t="s">
        <v>7</v>
      </c>
      <c r="B5" s="56"/>
      <c r="C5" s="54" t="s">
        <v>5</v>
      </c>
      <c r="D5" s="9">
        <v>20</v>
      </c>
      <c r="E5" s="22">
        <f t="shared" si="0"/>
        <v>0</v>
      </c>
      <c r="F5" s="23" t="s">
        <v>5</v>
      </c>
    </row>
    <row r="6" spans="1:9" ht="24" customHeight="1" x14ac:dyDescent="0.25">
      <c r="A6" s="53" t="s">
        <v>8</v>
      </c>
      <c r="B6" s="56"/>
      <c r="C6" s="54" t="s">
        <v>5</v>
      </c>
      <c r="D6" s="9">
        <v>1</v>
      </c>
      <c r="E6" s="22">
        <f t="shared" si="0"/>
        <v>0</v>
      </c>
      <c r="F6" s="23" t="s">
        <v>5</v>
      </c>
    </row>
    <row r="7" spans="1:9" ht="24" customHeight="1" x14ac:dyDescent="0.25">
      <c r="A7" s="53" t="s">
        <v>9</v>
      </c>
      <c r="B7" s="56"/>
      <c r="C7" s="54" t="s">
        <v>5</v>
      </c>
      <c r="D7" s="9">
        <v>1</v>
      </c>
      <c r="E7" s="22">
        <f t="shared" si="0"/>
        <v>0</v>
      </c>
      <c r="F7" s="23" t="s">
        <v>5</v>
      </c>
    </row>
    <row r="8" spans="1:9" ht="24" customHeight="1" thickBot="1" x14ac:dyDescent="0.3">
      <c r="A8" s="53" t="s">
        <v>21</v>
      </c>
      <c r="B8" s="57"/>
      <c r="C8" s="61" t="s">
        <v>5</v>
      </c>
      <c r="D8" s="9">
        <v>2</v>
      </c>
      <c r="E8" s="22">
        <f t="shared" ref="E8" si="1">B8*D8</f>
        <v>0</v>
      </c>
      <c r="F8" s="23" t="s">
        <v>5</v>
      </c>
    </row>
    <row r="9" spans="1:9" ht="24" customHeight="1" x14ac:dyDescent="0.25">
      <c r="A9" s="8" t="s">
        <v>19</v>
      </c>
      <c r="B9" s="58" t="s">
        <v>5</v>
      </c>
      <c r="C9" s="55"/>
      <c r="D9" s="60">
        <v>365</v>
      </c>
      <c r="E9" s="22" t="s">
        <v>5</v>
      </c>
      <c r="F9" s="23">
        <f>4*C9*D9</f>
        <v>0</v>
      </c>
    </row>
    <row r="10" spans="1:9" ht="24" customHeight="1" thickBot="1" x14ac:dyDescent="0.3">
      <c r="A10" s="8" t="s">
        <v>20</v>
      </c>
      <c r="B10" s="59" t="s">
        <v>5</v>
      </c>
      <c r="C10" s="57"/>
      <c r="D10" s="60">
        <v>365</v>
      </c>
      <c r="E10" s="26" t="s">
        <v>5</v>
      </c>
      <c r="F10" s="27">
        <f t="shared" ref="F10" si="2">C10*D10</f>
        <v>0</v>
      </c>
    </row>
    <row r="11" spans="1:9" s="17" customFormat="1" ht="24" customHeight="1" thickBot="1" x14ac:dyDescent="0.3">
      <c r="A11" s="10" t="s">
        <v>18</v>
      </c>
      <c r="B11" s="11"/>
      <c r="C11" s="19"/>
      <c r="D11" s="24"/>
      <c r="E11" s="28">
        <f>SUM(E3:E8)</f>
        <v>0</v>
      </c>
      <c r="F11" s="29">
        <f>SUM(F9:F10)</f>
        <v>0</v>
      </c>
    </row>
    <row r="12" spans="1:9" ht="13.5" thickBot="1" x14ac:dyDescent="0.3"/>
    <row r="13" spans="1:9" ht="50.25" customHeight="1" thickBot="1" x14ac:dyDescent="0.3">
      <c r="A13" s="12" t="s">
        <v>10</v>
      </c>
      <c r="B13" s="13" t="s">
        <v>59</v>
      </c>
      <c r="C13" s="13" t="s">
        <v>60</v>
      </c>
      <c r="D13" s="35" t="s">
        <v>28</v>
      </c>
      <c r="E13" s="13" t="s">
        <v>11</v>
      </c>
      <c r="F13" s="13" t="s">
        <v>12</v>
      </c>
      <c r="G13" s="13" t="s">
        <v>13</v>
      </c>
      <c r="H13" s="13" t="s">
        <v>61</v>
      </c>
      <c r="I13" s="14" t="s">
        <v>70</v>
      </c>
    </row>
    <row r="14" spans="1:9" ht="37.5" customHeight="1" x14ac:dyDescent="0.25">
      <c r="A14" s="6" t="s">
        <v>29</v>
      </c>
      <c r="B14" s="33" t="s">
        <v>22</v>
      </c>
      <c r="C14" s="34" t="s">
        <v>27</v>
      </c>
      <c r="D14" s="34" t="s">
        <v>30</v>
      </c>
      <c r="E14" s="30" t="s">
        <v>14</v>
      </c>
      <c r="F14" s="30">
        <v>0.5</v>
      </c>
      <c r="G14" s="38" t="s">
        <v>31</v>
      </c>
      <c r="H14" s="49"/>
      <c r="I14" s="40">
        <f>F14*H14</f>
        <v>0</v>
      </c>
    </row>
    <row r="15" spans="1:9" ht="37.5" customHeight="1" x14ac:dyDescent="0.25">
      <c r="A15" s="8" t="s">
        <v>32</v>
      </c>
      <c r="B15" s="32" t="s">
        <v>23</v>
      </c>
      <c r="C15" s="31" t="s">
        <v>27</v>
      </c>
      <c r="D15" s="31" t="s">
        <v>30</v>
      </c>
      <c r="E15" s="1" t="s">
        <v>14</v>
      </c>
      <c r="F15" s="1">
        <v>0.01</v>
      </c>
      <c r="G15" s="39" t="s">
        <v>33</v>
      </c>
      <c r="H15" s="50"/>
      <c r="I15" s="41">
        <f t="shared" ref="I15:I34" si="3">F15*H15</f>
        <v>0</v>
      </c>
    </row>
    <row r="16" spans="1:9" ht="37.5" customHeight="1" x14ac:dyDescent="0.25">
      <c r="A16" s="8" t="s">
        <v>34</v>
      </c>
      <c r="B16" s="32" t="s">
        <v>24</v>
      </c>
      <c r="C16" s="31" t="s">
        <v>27</v>
      </c>
      <c r="D16" s="31" t="s">
        <v>30</v>
      </c>
      <c r="E16" s="1" t="s">
        <v>14</v>
      </c>
      <c r="F16" s="1">
        <v>20</v>
      </c>
      <c r="G16" s="39" t="s">
        <v>62</v>
      </c>
      <c r="H16" s="50"/>
      <c r="I16" s="41">
        <f t="shared" si="3"/>
        <v>0</v>
      </c>
    </row>
    <row r="17" spans="1:9" ht="43.5" customHeight="1" x14ac:dyDescent="0.25">
      <c r="A17" s="8" t="s">
        <v>64</v>
      </c>
      <c r="B17" s="32" t="s">
        <v>25</v>
      </c>
      <c r="C17" s="31" t="s">
        <v>27</v>
      </c>
      <c r="D17" s="31" t="s">
        <v>30</v>
      </c>
      <c r="E17" s="1" t="s">
        <v>14</v>
      </c>
      <c r="F17" s="1">
        <v>15</v>
      </c>
      <c r="G17" s="39" t="s">
        <v>35</v>
      </c>
      <c r="H17" s="50"/>
      <c r="I17" s="41">
        <f t="shared" si="3"/>
        <v>0</v>
      </c>
    </row>
    <row r="18" spans="1:9" ht="37.5" customHeight="1" x14ac:dyDescent="0.25">
      <c r="A18" s="8" t="s">
        <v>36</v>
      </c>
      <c r="B18" s="32" t="s">
        <v>26</v>
      </c>
      <c r="C18" s="31" t="s">
        <v>27</v>
      </c>
      <c r="D18" s="31" t="s">
        <v>30</v>
      </c>
      <c r="E18" s="1" t="s">
        <v>14</v>
      </c>
      <c r="F18" s="1">
        <v>0.2</v>
      </c>
      <c r="G18" s="39" t="s">
        <v>37</v>
      </c>
      <c r="H18" s="50"/>
      <c r="I18" s="41">
        <f t="shared" si="3"/>
        <v>0</v>
      </c>
    </row>
    <row r="19" spans="1:9" ht="37.5" customHeight="1" x14ac:dyDescent="0.25">
      <c r="A19" s="8" t="s">
        <v>38</v>
      </c>
      <c r="B19" s="32">
        <v>120112</v>
      </c>
      <c r="C19" s="31" t="s">
        <v>27</v>
      </c>
      <c r="D19" s="31" t="s">
        <v>30</v>
      </c>
      <c r="E19" s="1" t="s">
        <v>14</v>
      </c>
      <c r="F19" s="1">
        <v>0.2</v>
      </c>
      <c r="G19" s="39" t="s">
        <v>39</v>
      </c>
      <c r="H19" s="50"/>
      <c r="I19" s="41">
        <f t="shared" si="3"/>
        <v>0</v>
      </c>
    </row>
    <row r="20" spans="1:9" ht="37.5" customHeight="1" x14ac:dyDescent="0.25">
      <c r="A20" s="8" t="s">
        <v>65</v>
      </c>
      <c r="B20" s="32">
        <v>120116</v>
      </c>
      <c r="C20" s="31" t="s">
        <v>27</v>
      </c>
      <c r="D20" s="31" t="s">
        <v>30</v>
      </c>
      <c r="E20" s="1" t="s">
        <v>14</v>
      </c>
      <c r="F20" s="1">
        <v>90</v>
      </c>
      <c r="G20" s="39" t="s">
        <v>63</v>
      </c>
      <c r="H20" s="50"/>
      <c r="I20" s="41">
        <f t="shared" si="3"/>
        <v>0</v>
      </c>
    </row>
    <row r="21" spans="1:9" ht="37.5" customHeight="1" x14ac:dyDescent="0.25">
      <c r="A21" s="8" t="s">
        <v>40</v>
      </c>
      <c r="B21" s="32">
        <v>130208</v>
      </c>
      <c r="C21" s="31" t="s">
        <v>27</v>
      </c>
      <c r="D21" s="31" t="s">
        <v>30</v>
      </c>
      <c r="E21" s="1" t="s">
        <v>14</v>
      </c>
      <c r="F21" s="1">
        <v>7</v>
      </c>
      <c r="G21" s="39" t="s">
        <v>41</v>
      </c>
      <c r="H21" s="50"/>
      <c r="I21" s="41">
        <f t="shared" si="3"/>
        <v>0</v>
      </c>
    </row>
    <row r="22" spans="1:9" ht="37.5" customHeight="1" x14ac:dyDescent="0.25">
      <c r="A22" s="8" t="s">
        <v>42</v>
      </c>
      <c r="B22" s="32">
        <v>130502</v>
      </c>
      <c r="C22" s="31" t="s">
        <v>27</v>
      </c>
      <c r="D22" s="31" t="s">
        <v>30</v>
      </c>
      <c r="E22" s="1" t="s">
        <v>14</v>
      </c>
      <c r="F22" s="1">
        <v>5</v>
      </c>
      <c r="G22" s="39" t="s">
        <v>49</v>
      </c>
      <c r="H22" s="50"/>
      <c r="I22" s="41">
        <f t="shared" si="3"/>
        <v>0</v>
      </c>
    </row>
    <row r="23" spans="1:9" ht="37.5" customHeight="1" x14ac:dyDescent="0.25">
      <c r="A23" s="8" t="s">
        <v>43</v>
      </c>
      <c r="B23" s="32">
        <v>130703</v>
      </c>
      <c r="C23" s="31" t="s">
        <v>27</v>
      </c>
      <c r="D23" s="31" t="s">
        <v>30</v>
      </c>
      <c r="E23" s="1" t="s">
        <v>14</v>
      </c>
      <c r="F23" s="1">
        <v>0.5</v>
      </c>
      <c r="G23" s="39" t="s">
        <v>31</v>
      </c>
      <c r="H23" s="50"/>
      <c r="I23" s="41">
        <f t="shared" si="3"/>
        <v>0</v>
      </c>
    </row>
    <row r="24" spans="1:9" ht="37.5" customHeight="1" x14ac:dyDescent="0.25">
      <c r="A24" s="8" t="s">
        <v>44</v>
      </c>
      <c r="B24" s="32">
        <v>130802</v>
      </c>
      <c r="C24" s="31" t="s">
        <v>27</v>
      </c>
      <c r="D24" s="31" t="s">
        <v>30</v>
      </c>
      <c r="E24" s="1" t="s">
        <v>14</v>
      </c>
      <c r="F24" s="1">
        <v>25</v>
      </c>
      <c r="G24" s="39" t="s">
        <v>45</v>
      </c>
      <c r="H24" s="50"/>
      <c r="I24" s="41">
        <f t="shared" si="3"/>
        <v>0</v>
      </c>
    </row>
    <row r="25" spans="1:9" ht="37.5" customHeight="1" x14ac:dyDescent="0.25">
      <c r="A25" s="8" t="s">
        <v>46</v>
      </c>
      <c r="B25" s="32">
        <v>140603</v>
      </c>
      <c r="C25" s="31" t="s">
        <v>27</v>
      </c>
      <c r="D25" s="31" t="s">
        <v>30</v>
      </c>
      <c r="E25" s="1" t="s">
        <v>14</v>
      </c>
      <c r="F25" s="1">
        <v>0.5</v>
      </c>
      <c r="G25" s="39" t="s">
        <v>31</v>
      </c>
      <c r="H25" s="50"/>
      <c r="I25" s="41">
        <f t="shared" si="3"/>
        <v>0</v>
      </c>
    </row>
    <row r="26" spans="1:9" ht="45.75" customHeight="1" x14ac:dyDescent="0.25">
      <c r="A26" s="8" t="s">
        <v>66</v>
      </c>
      <c r="B26" s="32">
        <v>150110</v>
      </c>
      <c r="C26" s="31" t="s">
        <v>27</v>
      </c>
      <c r="D26" s="31" t="s">
        <v>30</v>
      </c>
      <c r="E26" s="1" t="s">
        <v>14</v>
      </c>
      <c r="F26" s="1">
        <v>18</v>
      </c>
      <c r="G26" s="39" t="s">
        <v>47</v>
      </c>
      <c r="H26" s="50"/>
      <c r="I26" s="41">
        <f t="shared" si="3"/>
        <v>0</v>
      </c>
    </row>
    <row r="27" spans="1:9" ht="57" customHeight="1" x14ac:dyDescent="0.25">
      <c r="A27" s="8" t="s">
        <v>67</v>
      </c>
      <c r="B27" s="32">
        <v>150110</v>
      </c>
      <c r="C27" s="31" t="s">
        <v>27</v>
      </c>
      <c r="D27" s="31" t="s">
        <v>30</v>
      </c>
      <c r="E27" s="1" t="s">
        <v>14</v>
      </c>
      <c r="F27" s="1">
        <v>8</v>
      </c>
      <c r="G27" s="39" t="s">
        <v>48</v>
      </c>
      <c r="H27" s="50"/>
      <c r="I27" s="41">
        <f t="shared" si="3"/>
        <v>0</v>
      </c>
    </row>
    <row r="28" spans="1:9" ht="57" customHeight="1" x14ac:dyDescent="0.25">
      <c r="A28" s="8" t="s">
        <v>68</v>
      </c>
      <c r="B28" s="32">
        <v>150202</v>
      </c>
      <c r="C28" s="31" t="s">
        <v>27</v>
      </c>
      <c r="D28" s="31" t="s">
        <v>30</v>
      </c>
      <c r="E28" s="1" t="s">
        <v>14</v>
      </c>
      <c r="F28" s="1">
        <v>5</v>
      </c>
      <c r="G28" s="39" t="s">
        <v>49</v>
      </c>
      <c r="H28" s="50"/>
      <c r="I28" s="41">
        <f t="shared" si="3"/>
        <v>0</v>
      </c>
    </row>
    <row r="29" spans="1:9" ht="37.5" customHeight="1" x14ac:dyDescent="0.25">
      <c r="A29" s="8" t="s">
        <v>50</v>
      </c>
      <c r="B29" s="32">
        <v>160114</v>
      </c>
      <c r="C29" s="31" t="s">
        <v>27</v>
      </c>
      <c r="D29" s="31" t="s">
        <v>30</v>
      </c>
      <c r="E29" s="1" t="s">
        <v>14</v>
      </c>
      <c r="F29" s="1">
        <v>0.75</v>
      </c>
      <c r="G29" s="39" t="s">
        <v>51</v>
      </c>
      <c r="H29" s="50"/>
      <c r="I29" s="41">
        <f t="shared" si="3"/>
        <v>0</v>
      </c>
    </row>
    <row r="30" spans="1:9" ht="37.5" customHeight="1" x14ac:dyDescent="0.25">
      <c r="A30" s="8" t="s">
        <v>52</v>
      </c>
      <c r="B30" s="32">
        <v>160213</v>
      </c>
      <c r="C30" s="31" t="s">
        <v>27</v>
      </c>
      <c r="D30" s="31" t="s">
        <v>30</v>
      </c>
      <c r="E30" s="1" t="s">
        <v>14</v>
      </c>
      <c r="F30" s="1">
        <v>1</v>
      </c>
      <c r="G30" s="39" t="s">
        <v>53</v>
      </c>
      <c r="H30" s="50"/>
      <c r="I30" s="41">
        <f t="shared" si="3"/>
        <v>0</v>
      </c>
    </row>
    <row r="31" spans="1:9" ht="37.5" customHeight="1" x14ac:dyDescent="0.25">
      <c r="A31" s="8" t="s">
        <v>54</v>
      </c>
      <c r="B31" s="32">
        <v>160507</v>
      </c>
      <c r="C31" s="31" t="s">
        <v>27</v>
      </c>
      <c r="D31" s="31" t="s">
        <v>30</v>
      </c>
      <c r="E31" s="1" t="s">
        <v>14</v>
      </c>
      <c r="F31" s="1">
        <v>0.5</v>
      </c>
      <c r="G31" s="39" t="s">
        <v>31</v>
      </c>
      <c r="H31" s="50"/>
      <c r="I31" s="41">
        <f t="shared" si="3"/>
        <v>0</v>
      </c>
    </row>
    <row r="32" spans="1:9" ht="37.5" customHeight="1" x14ac:dyDescent="0.25">
      <c r="A32" s="8" t="s">
        <v>55</v>
      </c>
      <c r="B32" s="32">
        <v>160601</v>
      </c>
      <c r="C32" s="31" t="s">
        <v>27</v>
      </c>
      <c r="D32" s="31" t="s">
        <v>30</v>
      </c>
      <c r="E32" s="1" t="s">
        <v>14</v>
      </c>
      <c r="F32" s="1">
        <v>0.5</v>
      </c>
      <c r="G32" s="39" t="s">
        <v>56</v>
      </c>
      <c r="H32" s="50"/>
      <c r="I32" s="41">
        <f t="shared" si="3"/>
        <v>0</v>
      </c>
    </row>
    <row r="33" spans="1:9" ht="37.5" customHeight="1" x14ac:dyDescent="0.25">
      <c r="A33" s="8" t="s">
        <v>57</v>
      </c>
      <c r="B33" s="32">
        <v>170301</v>
      </c>
      <c r="C33" s="31" t="s">
        <v>27</v>
      </c>
      <c r="D33" s="31" t="s">
        <v>30</v>
      </c>
      <c r="E33" s="1" t="s">
        <v>14</v>
      </c>
      <c r="F33" s="1">
        <v>0.5</v>
      </c>
      <c r="G33" s="39" t="s">
        <v>31</v>
      </c>
      <c r="H33" s="50"/>
      <c r="I33" s="41">
        <f t="shared" si="3"/>
        <v>0</v>
      </c>
    </row>
    <row r="34" spans="1:9" ht="37.5" customHeight="1" thickBot="1" x14ac:dyDescent="0.3">
      <c r="A34" s="43" t="s">
        <v>58</v>
      </c>
      <c r="B34" s="44">
        <v>190813</v>
      </c>
      <c r="C34" s="36" t="s">
        <v>27</v>
      </c>
      <c r="D34" s="36" t="s">
        <v>30</v>
      </c>
      <c r="E34" s="45" t="s">
        <v>14</v>
      </c>
      <c r="F34" s="36">
        <v>20</v>
      </c>
      <c r="G34" s="46" t="s">
        <v>69</v>
      </c>
      <c r="H34" s="51"/>
      <c r="I34" s="42">
        <f t="shared" si="3"/>
        <v>0</v>
      </c>
    </row>
    <row r="35" spans="1:9" ht="25.5" customHeight="1" thickBot="1" x14ac:dyDescent="0.3">
      <c r="A35" s="15" t="s">
        <v>71</v>
      </c>
      <c r="B35" s="18"/>
      <c r="C35" s="18"/>
      <c r="D35" s="18"/>
      <c r="E35" s="18"/>
      <c r="F35" s="18"/>
      <c r="G35" s="47"/>
      <c r="H35" s="48"/>
      <c r="I35" s="62">
        <f>SUM(I14:I34)</f>
        <v>0</v>
      </c>
    </row>
    <row r="36" spans="1:9" ht="26.25" thickBot="1" x14ac:dyDescent="0.3">
      <c r="A36" s="25" t="s">
        <v>17</v>
      </c>
      <c r="B36" s="18"/>
      <c r="C36" s="18"/>
      <c r="D36" s="18"/>
      <c r="E36" s="18"/>
      <c r="F36" s="18"/>
      <c r="G36" s="18"/>
      <c r="H36" s="37"/>
      <c r="I36" s="62">
        <f>E11+F11+I35</f>
        <v>0</v>
      </c>
    </row>
  </sheetData>
  <protectedRanges>
    <protectedRange algorithmName="SHA-512" hashValue="EZFDVwlh7NTATaAB82vPidR9zAlyzjoGbjgKgVIkDzeL3Kde/KgecYUHm0JhADMhl/25mHTHDYZUeWPaP/SwLA==" saltValue="WtDibssyiyMCa7FGWCsNaQ==" spinCount="100000" sqref="E36:H36 E14:F35 H14:H35" name="Oblast8" securityDescriptor="O:WDG:WDD:(A;;CC;;;S-1-5-21-3534082004-1687922519-1789332445-10323)"/>
    <protectedRange algorithmName="SHA-512" hashValue="t+m1Zih4Qq5nOXRDXaztCY5+JhvsdHxy5gFtaAWIaxpY0a4N8A2Ooy2dRy6i3zAEVNb6YNHwwgQtKgMSuIJo2Q==" saltValue="nRAz89auDD5JgkC2lxMEew==" spinCount="100000" sqref="B3:B7" name="Vozidla1" securityDescriptor="O:WDG:WDD:(A;;CC;;;S-1-5-21-3534082004-1687922519-1789332445-7219)(A;;CC;;;S-1-5-21-3534082004-1687922519-1789332445-10323)(A;;CC;;;S-1-5-21-3534082004-1687922519-1789332445-7164)"/>
    <protectedRange algorithmName="SHA-512" hashValue="3yUZy11/q/tKRlCgMHOIRp6cy64TYdynLWX8j4IUPjXlM1iJw9yTiVWaLC8I2fw01Is4CuLfPYe1os2f+zhzng==" saltValue="foqKALR/ILbbxUatVjIvJg==" spinCount="100000" sqref="B8" name="Vozidla2" securityDescriptor="O:WDG:WDD:(A;;CC;;;S-1-5-21-3534082004-1687922519-1789332445-7219)(A;;CC;;;S-1-5-21-3534082004-1687922519-1789332445-10323)(A;;CC;;;S-1-5-21-3534082004-1687922519-1789332445-7164)"/>
    <protectedRange algorithmName="SHA-512" hashValue="tQ2zWEhxu6HZND5wZqPR8jJ8i7C10Ev89bIHZEkd6XLP7JNcs/3HOaeVPkKkGak/nne2BOrItfT4a8k3EVMvhA==" saltValue="fRzuDamKLJMnRsGv8kmk5A==" spinCount="100000" sqref="C9:C10" name="Kontejner1" securityDescriptor="O:WDG:WDD:(A;;CC;;;S-1-5-21-3534082004-1687922519-1789332445-7219)(A;;CC;;;S-1-5-21-3534082004-1687922519-1789332445-10323)(A;;CC;;;S-1-5-21-3534082004-1687922519-1789332445-7164)"/>
    <protectedRange algorithmName="SHA-512" hashValue="1x4gvS87S9vM/552GjID0lZL3D26XbVoyUBTr4et0C3bsVT75ET2++484Y1/u9gquosfe1GpS5wXqkXdkO+0ng==" saltValue="LnGaei+oChFm4umZtPgqnw==" spinCount="100000" sqref="B9:B10" name="Oblast5" securityDescriptor="O:WDG:WDD:(A;;CC;;;S-1-5-21-3534082004-1687922519-1789332445-10323)"/>
    <protectedRange algorithmName="SHA-512" hashValue="2eg4FQJLbPUxaHzzyYk+ijpZbfNhX35YY7hpAMnvAR89uFrqjZQSQvI1mYQuB5P5+SHW+Jg6usDyMR9Awpg1tQ==" saltValue="IeuUvRm16bUiVAKHOEYOIg==" spinCount="100000" sqref="A35" name="Oblast6" securityDescriptor="O:WDG:WDD:(A;;CC;;;S-1-5-21-3534082004-1687922519-1789332445-10323)"/>
    <protectedRange algorithmName="SHA-512" hashValue="EHe0gicwS8FF12iRVMfaAPieU3dGASp4jRf2cygYbtHMraM5EbAlILQc3et7zsucGL3xdUYisj6Bd9a8WbU0iA==" saltValue="IYJ5Rz/kRIAXTFBVX5npDA==" spinCount="100000" sqref="D3:F11" name="Oblast7" securityDescriptor="O:WDG:WDD:(A;;CC;;;S-1-5-21-3534082004-1687922519-1789332445-10323)"/>
  </protectedRanges>
  <pageMargins left="0.7" right="0.7" top="0.78740157499999996" bottom="0.78740157499999996" header="0.3" footer="0.3"/>
  <pageSetup paperSize="9" orientation="portrait" r:id="rId1"/>
  <ignoredErrors>
    <ignoredError sqref="G16 G20" twoDigitTextYear="1"/>
    <ignoredError sqref="B14:B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Kalafus Tomáš</dc:creator>
  <cp:lastModifiedBy>Kalafus Tomáš</cp:lastModifiedBy>
  <dcterms:created xsi:type="dcterms:W3CDTF">2019-03-15T06:49:58Z</dcterms:created>
  <dcterms:modified xsi:type="dcterms:W3CDTF">2020-03-23T09:47:27Z</dcterms:modified>
</cp:coreProperties>
</file>