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<sst xmlns="http://schemas.openxmlformats.org/spreadsheetml/2006/main" count="99" uniqueCount="66">
  <si>
    <t>VZMR: Dodávky obráběných nábojů a čepů</t>
  </si>
  <si>
    <t>Příloha č. 1 - Technická specifikace a ceník + výkresová dokumentace</t>
  </si>
  <si>
    <t>Číslo artiklu</t>
  </si>
  <si>
    <t>Název</t>
  </si>
  <si>
    <t>Výkres</t>
  </si>
  <si>
    <t>Index</t>
  </si>
  <si>
    <t>Materiál</t>
  </si>
  <si>
    <t>Měrná jednotka</t>
  </si>
  <si>
    <t>Předpokládané množství MJ za rok</t>
  </si>
  <si>
    <t>Nabídková cena včetně dopravy v Kč bez DPH za MJ</t>
  </si>
  <si>
    <t xml:space="preserve">Nabídková cena včetně dopravy v Kč bez DPH za předpokládané množství </t>
  </si>
  <si>
    <t>26009935800001</t>
  </si>
  <si>
    <t>NABOJ</t>
  </si>
  <si>
    <t>/6111687M1</t>
  </si>
  <si>
    <t>C22</t>
  </si>
  <si>
    <t>KS</t>
  </si>
  <si>
    <t>26009936200001</t>
  </si>
  <si>
    <t>/6112597M1</t>
  </si>
  <si>
    <t>b</t>
  </si>
  <si>
    <t>26009936300001</t>
  </si>
  <si>
    <t xml:space="preserve">TRUBKA </t>
  </si>
  <si>
    <t>/6112603M1</t>
  </si>
  <si>
    <t>S355JR</t>
  </si>
  <si>
    <t>26009936600001</t>
  </si>
  <si>
    <t>CEP</t>
  </si>
  <si>
    <t>/6111678M1</t>
  </si>
  <si>
    <t>42CrMo4</t>
  </si>
  <si>
    <t>/6111679M1</t>
  </si>
  <si>
    <t>26009936800001</t>
  </si>
  <si>
    <t xml:space="preserve">PREDNI NABOJ </t>
  </si>
  <si>
    <t>/T101409</t>
  </si>
  <si>
    <t>26009936900001</t>
  </si>
  <si>
    <t>NABOJ SE ZAVITEM</t>
  </si>
  <si>
    <t>/6114853M1</t>
  </si>
  <si>
    <t>26009937300001</t>
  </si>
  <si>
    <t xml:space="preserve">NABOJ </t>
  </si>
  <si>
    <t>/6114695M1</t>
  </si>
  <si>
    <t>26009937700001</t>
  </si>
  <si>
    <t>CEP I S KALENIM</t>
  </si>
  <si>
    <t>/6114731M1</t>
  </si>
  <si>
    <t>26009937800001</t>
  </si>
  <si>
    <t>CEP ZAJISTOVACI</t>
  </si>
  <si>
    <t>/T101472 *</t>
  </si>
  <si>
    <t>34CrMiMo6 (16342)</t>
  </si>
  <si>
    <t>26009937900001</t>
  </si>
  <si>
    <t>/6111417M1</t>
  </si>
  <si>
    <t>26009939800001</t>
  </si>
  <si>
    <t>/6111638M1</t>
  </si>
  <si>
    <t>26009939900001</t>
  </si>
  <si>
    <t>/6111561M1</t>
  </si>
  <si>
    <t>c</t>
  </si>
  <si>
    <t>26009941900001</t>
  </si>
  <si>
    <t>/T122130 *</t>
  </si>
  <si>
    <t>26009943200001</t>
  </si>
  <si>
    <t>CEP SESTAVA</t>
  </si>
  <si>
    <t>/6114729M91 *</t>
  </si>
  <si>
    <t>355J2, 42CrMo4</t>
  </si>
  <si>
    <t>/6114715M1</t>
  </si>
  <si>
    <t>Nabídková cena celkem v Kč bez DPH</t>
  </si>
  <si>
    <t>T101472 * + podsestavní výkresy T101471; 6112023M1</t>
  </si>
  <si>
    <t>T122130 * + podsestavní výkresy T122131; 6112023M1</t>
  </si>
  <si>
    <t>T6114729M91 * + podsestavní výkresy 6114730M1; 6114152M1</t>
  </si>
  <si>
    <t>Název/jméno zhotovitele:</t>
  </si>
  <si>
    <t>IČ:</t>
  </si>
  <si>
    <t>Razítko a podpis osoby oprávněné jednat jménem či za zhotovitele:</t>
  </si>
  <si>
    <t>Rámcová smlouva č. 41/21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</si>
</sst>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1" fontId="3" fillId="0" borderId="0" xfId="20" applyNumberFormat="1" applyFont="1" applyAlignment="1">
      <alignment horizontal="left"/>
      <protection/>
    </xf>
    <xf numFmtId="1" fontId="4" fillId="0" borderId="0" xfId="20" applyNumberFormat="1" applyFont="1" applyAlignment="1">
      <alignment horizontal="left"/>
      <protection/>
    </xf>
    <xf numFmtId="1" fontId="4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22" applyBorder="1" applyAlignment="1">
      <alignment horizontal="center" vertical="center"/>
      <protection/>
    </xf>
    <xf numFmtId="4" fontId="1" fillId="0" borderId="6" xfId="21" applyNumberFormat="1" applyBorder="1" applyAlignment="1">
      <alignment horizontal="center" vertical="center"/>
      <protection/>
    </xf>
    <xf numFmtId="0" fontId="2" fillId="0" borderId="0" xfId="0" applyFont="1"/>
    <xf numFmtId="1" fontId="0" fillId="0" borderId="0" xfId="0" applyNumberFormat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" fillId="0" borderId="8" xfId="22" applyBorder="1" applyAlignment="1">
      <alignment horizontal="center" vertical="center"/>
      <protection/>
    </xf>
    <xf numFmtId="4" fontId="1" fillId="0" borderId="9" xfId="21" applyNumberFormat="1" applyBorder="1" applyAlignment="1">
      <alignment horizontal="center" vertical="center"/>
      <protection/>
    </xf>
    <xf numFmtId="0" fontId="11" fillId="0" borderId="0" xfId="0" applyFont="1"/>
    <xf numFmtId="4" fontId="11" fillId="2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3" borderId="5" xfId="22" applyNumberFormat="1" applyFill="1" applyBorder="1" applyAlignment="1" applyProtection="1">
      <alignment horizontal="center" vertical="center"/>
      <protection locked="0"/>
    </xf>
    <xf numFmtId="164" fontId="1" fillId="3" borderId="8" xfId="22" applyNumberFormat="1" applyFill="1" applyBorder="1" applyAlignment="1" applyProtection="1">
      <alignment horizontal="center" vertical="center"/>
      <protection locked="0"/>
    </xf>
    <xf numFmtId="49" fontId="1" fillId="0" borderId="5" xfId="20" applyNumberFormat="1" applyBorder="1" applyAlignment="1">
      <alignment horizontal="left" vertical="center" wrapText="1"/>
      <protection/>
    </xf>
    <xf numFmtId="0" fontId="13" fillId="3" borderId="5" xfId="20" applyFont="1" applyFill="1" applyBorder="1" applyAlignment="1" applyProtection="1">
      <alignment horizontal="center" vertical="top"/>
      <protection locked="0"/>
    </xf>
    <xf numFmtId="0" fontId="11" fillId="3" borderId="5" xfId="0" applyFont="1" applyFill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3" borderId="5" xfId="2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49" fontId="1" fillId="0" borderId="5" xfId="20" applyNumberFormat="1" applyBorder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5" xfId="21"/>
    <cellStyle name="Normální 7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104775</xdr:rowOff>
    </xdr:from>
    <xdr:to>
      <xdr:col>8</xdr:col>
      <xdr:colOff>1390650</xdr:colOff>
      <xdr:row>4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9239250" y="295275"/>
          <a:ext cx="1276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 topLeftCell="A1">
      <selection activeCell="H7" sqref="H7"/>
    </sheetView>
  </sheetViews>
  <sheetFormatPr defaultColWidth="9.140625" defaultRowHeight="15"/>
  <cols>
    <col min="1" max="1" width="16.7109375" style="0" customWidth="1"/>
    <col min="2" max="2" width="24.8515625" style="0" customWidth="1"/>
    <col min="3" max="3" width="28.7109375" style="0" customWidth="1"/>
    <col min="4" max="4" width="9.28125" style="0" customWidth="1"/>
    <col min="5" max="5" width="17.57421875" style="0" customWidth="1"/>
    <col min="6" max="6" width="9.421875" style="0" customWidth="1"/>
    <col min="7" max="7" width="14.7109375" style="0" customWidth="1"/>
    <col min="8" max="8" width="15.57421875" style="0" customWidth="1"/>
    <col min="9" max="9" width="21.421875" style="0" customWidth="1"/>
  </cols>
  <sheetData>
    <row r="2" spans="1:7" ht="15.75">
      <c r="A2" s="1" t="s">
        <v>0</v>
      </c>
      <c r="B2" s="1"/>
      <c r="C2" s="1"/>
      <c r="D2" s="2"/>
      <c r="E2" s="2"/>
      <c r="F2" s="2"/>
      <c r="G2" s="3"/>
    </row>
    <row r="3" spans="1:7" ht="15.75">
      <c r="A3" s="1" t="s">
        <v>65</v>
      </c>
      <c r="B3" s="4"/>
      <c r="C3" s="4"/>
      <c r="D3" s="5"/>
      <c r="E3" s="5"/>
      <c r="F3" s="5"/>
      <c r="G3" s="5"/>
    </row>
    <row r="4" spans="1:7" ht="15.75">
      <c r="A4" s="1" t="s">
        <v>1</v>
      </c>
      <c r="B4" s="6"/>
      <c r="C4" s="7"/>
      <c r="D4" s="8"/>
      <c r="E4" s="8"/>
      <c r="F4" s="8"/>
      <c r="G4" s="9"/>
    </row>
    <row r="5" spans="1:7" ht="15">
      <c r="A5" s="2"/>
      <c r="B5" s="9"/>
      <c r="C5" s="8"/>
      <c r="D5" s="8"/>
      <c r="E5" s="8"/>
      <c r="F5" s="8"/>
      <c r="G5" s="9"/>
    </row>
    <row r="6" spans="1:7" ht="15.75" thickBot="1">
      <c r="A6" s="2"/>
      <c r="B6" s="9"/>
      <c r="C6" s="8"/>
      <c r="D6" s="8"/>
      <c r="E6" s="8"/>
      <c r="F6" s="8"/>
      <c r="G6" s="9"/>
    </row>
    <row r="7" spans="1:9" ht="63.75">
      <c r="A7" s="10" t="s">
        <v>2</v>
      </c>
      <c r="B7" s="10" t="s">
        <v>3</v>
      </c>
      <c r="C7" s="10" t="s">
        <v>4</v>
      </c>
      <c r="D7" s="11" t="s">
        <v>5</v>
      </c>
      <c r="E7" s="10" t="s">
        <v>6</v>
      </c>
      <c r="F7" s="12" t="s">
        <v>7</v>
      </c>
      <c r="G7" s="10" t="s">
        <v>8</v>
      </c>
      <c r="H7" s="10" t="s">
        <v>9</v>
      </c>
      <c r="I7" s="10" t="s">
        <v>10</v>
      </c>
    </row>
    <row r="8" spans="1:9" ht="15">
      <c r="A8" s="13" t="s">
        <v>11</v>
      </c>
      <c r="B8" s="14" t="s">
        <v>12</v>
      </c>
      <c r="C8" s="14" t="s">
        <v>13</v>
      </c>
      <c r="D8" s="15">
        <v>3</v>
      </c>
      <c r="E8" s="15" t="s">
        <v>14</v>
      </c>
      <c r="F8" s="16" t="s">
        <v>15</v>
      </c>
      <c r="G8" s="14">
        <v>306</v>
      </c>
      <c r="H8" s="30"/>
      <c r="I8" s="17">
        <f>G8*H8</f>
        <v>0</v>
      </c>
    </row>
    <row r="9" spans="1:10" ht="15">
      <c r="A9" s="13" t="s">
        <v>16</v>
      </c>
      <c r="B9" s="14" t="s">
        <v>12</v>
      </c>
      <c r="C9" s="14" t="s">
        <v>17</v>
      </c>
      <c r="D9" s="15" t="s">
        <v>18</v>
      </c>
      <c r="E9" s="15" t="s">
        <v>14</v>
      </c>
      <c r="F9" s="16" t="s">
        <v>15</v>
      </c>
      <c r="G9" s="14">
        <v>45</v>
      </c>
      <c r="H9" s="30"/>
      <c r="I9" s="17">
        <f aca="true" t="shared" si="0" ref="I9:I23">G9*H9</f>
        <v>0</v>
      </c>
      <c r="J9" s="18"/>
    </row>
    <row r="10" spans="1:10" ht="15">
      <c r="A10" s="13" t="s">
        <v>19</v>
      </c>
      <c r="B10" s="14" t="s">
        <v>20</v>
      </c>
      <c r="C10" s="14" t="s">
        <v>21</v>
      </c>
      <c r="D10" s="15">
        <v>1</v>
      </c>
      <c r="E10" s="15" t="s">
        <v>22</v>
      </c>
      <c r="F10" s="16" t="s">
        <v>15</v>
      </c>
      <c r="G10" s="14">
        <v>25</v>
      </c>
      <c r="H10" s="30"/>
      <c r="I10" s="17">
        <f t="shared" si="0"/>
        <v>0</v>
      </c>
      <c r="J10" s="18"/>
    </row>
    <row r="11" spans="1:10" ht="15">
      <c r="A11" s="13" t="s">
        <v>23</v>
      </c>
      <c r="B11" s="14" t="s">
        <v>24</v>
      </c>
      <c r="C11" s="14" t="s">
        <v>25</v>
      </c>
      <c r="D11" s="15">
        <v>2</v>
      </c>
      <c r="E11" s="15" t="s">
        <v>26</v>
      </c>
      <c r="F11" s="16" t="s">
        <v>15</v>
      </c>
      <c r="G11" s="14">
        <v>230</v>
      </c>
      <c r="H11" s="30"/>
      <c r="I11" s="17">
        <f t="shared" si="0"/>
        <v>0</v>
      </c>
      <c r="J11" s="18"/>
    </row>
    <row r="12" spans="1:10" ht="15">
      <c r="A12" s="19">
        <v>26009936700001</v>
      </c>
      <c r="B12" s="14" t="s">
        <v>24</v>
      </c>
      <c r="C12" s="14" t="s">
        <v>27</v>
      </c>
      <c r="D12" s="15">
        <v>1</v>
      </c>
      <c r="E12" s="15" t="s">
        <v>26</v>
      </c>
      <c r="F12" s="16" t="s">
        <v>15</v>
      </c>
      <c r="G12" s="14">
        <v>245</v>
      </c>
      <c r="H12" s="30"/>
      <c r="I12" s="17">
        <f t="shared" si="0"/>
        <v>0</v>
      </c>
      <c r="J12" s="18"/>
    </row>
    <row r="13" spans="1:10" ht="15">
      <c r="A13" s="13" t="s">
        <v>28</v>
      </c>
      <c r="B13" s="14" t="s">
        <v>29</v>
      </c>
      <c r="C13" s="14" t="s">
        <v>30</v>
      </c>
      <c r="D13" s="15">
        <v>2</v>
      </c>
      <c r="E13" s="15" t="s">
        <v>14</v>
      </c>
      <c r="F13" s="16" t="s">
        <v>15</v>
      </c>
      <c r="G13" s="14">
        <v>25</v>
      </c>
      <c r="H13" s="30"/>
      <c r="I13" s="17">
        <f t="shared" si="0"/>
        <v>0</v>
      </c>
      <c r="J13" s="18"/>
    </row>
    <row r="14" spans="1:10" ht="15">
      <c r="A14" s="13" t="s">
        <v>31</v>
      </c>
      <c r="B14" s="14" t="s">
        <v>32</v>
      </c>
      <c r="C14" s="14" t="s">
        <v>33</v>
      </c>
      <c r="D14" s="15">
        <v>1</v>
      </c>
      <c r="E14" s="15" t="s">
        <v>14</v>
      </c>
      <c r="F14" s="16" t="s">
        <v>15</v>
      </c>
      <c r="G14" s="14">
        <v>190</v>
      </c>
      <c r="H14" s="30"/>
      <c r="I14" s="17">
        <f t="shared" si="0"/>
        <v>0</v>
      </c>
      <c r="J14" s="18"/>
    </row>
    <row r="15" spans="1:10" ht="15">
      <c r="A15" s="13" t="s">
        <v>34</v>
      </c>
      <c r="B15" s="14" t="s">
        <v>35</v>
      </c>
      <c r="C15" s="14" t="s">
        <v>36</v>
      </c>
      <c r="D15" s="15">
        <v>2</v>
      </c>
      <c r="E15" s="15" t="s">
        <v>14</v>
      </c>
      <c r="F15" s="16" t="s">
        <v>15</v>
      </c>
      <c r="G15" s="14">
        <v>25</v>
      </c>
      <c r="H15" s="30"/>
      <c r="I15" s="17">
        <f t="shared" si="0"/>
        <v>0</v>
      </c>
      <c r="J15" s="18"/>
    </row>
    <row r="16" spans="1:10" ht="15">
      <c r="A16" s="13" t="s">
        <v>37</v>
      </c>
      <c r="B16" s="14" t="s">
        <v>38</v>
      </c>
      <c r="C16" s="14" t="s">
        <v>39</v>
      </c>
      <c r="D16" s="15">
        <v>2</v>
      </c>
      <c r="E16" s="15" t="s">
        <v>26</v>
      </c>
      <c r="F16" s="16" t="s">
        <v>15</v>
      </c>
      <c r="G16" s="14">
        <v>20</v>
      </c>
      <c r="H16" s="30"/>
      <c r="I16" s="17">
        <f>R3</f>
        <v>0</v>
      </c>
      <c r="J16" s="18"/>
    </row>
    <row r="17" spans="1:10" ht="15">
      <c r="A17" s="13" t="s">
        <v>40</v>
      </c>
      <c r="B17" s="14" t="s">
        <v>41</v>
      </c>
      <c r="C17" s="14" t="s">
        <v>42</v>
      </c>
      <c r="D17" s="15">
        <v>1</v>
      </c>
      <c r="E17" s="15" t="s">
        <v>43</v>
      </c>
      <c r="F17" s="16" t="s">
        <v>15</v>
      </c>
      <c r="G17" s="14">
        <v>20</v>
      </c>
      <c r="H17" s="30"/>
      <c r="I17" s="17">
        <f t="shared" si="0"/>
        <v>0</v>
      </c>
      <c r="J17" s="18"/>
    </row>
    <row r="18" spans="1:10" ht="15">
      <c r="A18" s="13" t="s">
        <v>44</v>
      </c>
      <c r="B18" s="14" t="s">
        <v>12</v>
      </c>
      <c r="C18" s="14" t="s">
        <v>45</v>
      </c>
      <c r="D18" s="15">
        <v>2</v>
      </c>
      <c r="E18" s="15" t="s">
        <v>14</v>
      </c>
      <c r="F18" s="16" t="s">
        <v>15</v>
      </c>
      <c r="G18" s="14">
        <v>30</v>
      </c>
      <c r="H18" s="30"/>
      <c r="I18" s="17">
        <f t="shared" si="0"/>
        <v>0</v>
      </c>
      <c r="J18" s="18"/>
    </row>
    <row r="19" spans="1:10" ht="15">
      <c r="A19" s="13" t="s">
        <v>46</v>
      </c>
      <c r="B19" s="14" t="s">
        <v>12</v>
      </c>
      <c r="C19" s="14" t="s">
        <v>47</v>
      </c>
      <c r="D19" s="15">
        <v>4</v>
      </c>
      <c r="E19" s="15" t="s">
        <v>14</v>
      </c>
      <c r="F19" s="16" t="s">
        <v>15</v>
      </c>
      <c r="G19" s="14">
        <v>306</v>
      </c>
      <c r="H19" s="30"/>
      <c r="I19" s="17">
        <f t="shared" si="0"/>
        <v>0</v>
      </c>
      <c r="J19" s="18"/>
    </row>
    <row r="20" spans="1:10" ht="15">
      <c r="A20" s="13" t="s">
        <v>48</v>
      </c>
      <c r="B20" s="14" t="s">
        <v>12</v>
      </c>
      <c r="C20" s="14" t="s">
        <v>49</v>
      </c>
      <c r="D20" s="15" t="s">
        <v>50</v>
      </c>
      <c r="E20" s="15" t="s">
        <v>14</v>
      </c>
      <c r="F20" s="16" t="s">
        <v>15</v>
      </c>
      <c r="G20" s="14">
        <v>290</v>
      </c>
      <c r="H20" s="30"/>
      <c r="I20" s="17">
        <f t="shared" si="0"/>
        <v>0</v>
      </c>
      <c r="J20" s="18"/>
    </row>
    <row r="21" spans="1:10" ht="15">
      <c r="A21" s="13" t="s">
        <v>51</v>
      </c>
      <c r="B21" s="14" t="s">
        <v>41</v>
      </c>
      <c r="C21" s="14" t="s">
        <v>52</v>
      </c>
      <c r="D21" s="15">
        <v>1</v>
      </c>
      <c r="E21" s="15" t="s">
        <v>43</v>
      </c>
      <c r="F21" s="16" t="s">
        <v>15</v>
      </c>
      <c r="G21" s="14">
        <v>240</v>
      </c>
      <c r="H21" s="30"/>
      <c r="I21" s="17">
        <f t="shared" si="0"/>
        <v>0</v>
      </c>
      <c r="J21" s="18"/>
    </row>
    <row r="22" spans="1:10" ht="15">
      <c r="A22" s="13" t="s">
        <v>53</v>
      </c>
      <c r="B22" s="14" t="s">
        <v>54</v>
      </c>
      <c r="C22" s="14" t="s">
        <v>55</v>
      </c>
      <c r="D22" s="15">
        <v>1</v>
      </c>
      <c r="E22" s="15" t="s">
        <v>56</v>
      </c>
      <c r="F22" s="16" t="s">
        <v>15</v>
      </c>
      <c r="G22" s="14">
        <v>20</v>
      </c>
      <c r="H22" s="30"/>
      <c r="I22" s="17">
        <f t="shared" si="0"/>
        <v>0</v>
      </c>
      <c r="J22" s="18"/>
    </row>
    <row r="23" spans="1:10" ht="15.75" thickBot="1">
      <c r="A23" s="20">
        <v>26009937000001</v>
      </c>
      <c r="B23" s="21" t="s">
        <v>12</v>
      </c>
      <c r="C23" s="21" t="s">
        <v>57</v>
      </c>
      <c r="D23" s="22">
        <v>1</v>
      </c>
      <c r="E23" s="21" t="s">
        <v>14</v>
      </c>
      <c r="F23" s="23" t="s">
        <v>15</v>
      </c>
      <c r="G23" s="21">
        <v>75</v>
      </c>
      <c r="H23" s="31"/>
      <c r="I23" s="24">
        <f t="shared" si="0"/>
        <v>0</v>
      </c>
      <c r="J23" s="18"/>
    </row>
    <row r="24" spans="1:9" ht="15.75" thickBot="1">
      <c r="A24" s="25"/>
      <c r="B24" s="25"/>
      <c r="C24" s="25"/>
      <c r="D24" s="25"/>
      <c r="E24" s="25"/>
      <c r="F24" s="35" t="s">
        <v>58</v>
      </c>
      <c r="G24" s="36"/>
      <c r="H24" s="37"/>
      <c r="I24" s="26">
        <f>SUM(I8:I23)</f>
        <v>0</v>
      </c>
    </row>
    <row r="25" spans="1:9" ht="15">
      <c r="A25" s="25" t="s">
        <v>59</v>
      </c>
      <c r="B25" s="25"/>
      <c r="C25" s="25"/>
      <c r="D25" s="25"/>
      <c r="E25" s="25"/>
      <c r="F25" s="27"/>
      <c r="G25" s="27"/>
      <c r="H25" s="27"/>
      <c r="I25" s="28"/>
    </row>
    <row r="26" spans="1:7" ht="15">
      <c r="A26" s="25" t="s">
        <v>60</v>
      </c>
      <c r="G26" s="29"/>
    </row>
    <row r="27" spans="1:7" ht="15">
      <c r="A27" s="25" t="s">
        <v>61</v>
      </c>
      <c r="G27" s="29"/>
    </row>
    <row r="28" ht="20.25" customHeight="1">
      <c r="G28" s="29"/>
    </row>
    <row r="29" spans="1:7" ht="15" customHeight="1">
      <c r="A29" s="32" t="s">
        <v>62</v>
      </c>
      <c r="B29" s="32"/>
      <c r="C29" s="38"/>
      <c r="D29" s="38"/>
      <c r="E29" s="38"/>
      <c r="F29" s="38"/>
      <c r="G29" s="39"/>
    </row>
    <row r="30" spans="1:7" ht="15" customHeight="1">
      <c r="A30" s="40" t="s">
        <v>63</v>
      </c>
      <c r="B30" s="40"/>
      <c r="C30" s="38"/>
      <c r="D30" s="38"/>
      <c r="E30" s="38"/>
      <c r="F30" s="38"/>
      <c r="G30" s="39"/>
    </row>
    <row r="31" spans="1:7" ht="84.75" customHeight="1">
      <c r="A31" s="32" t="s">
        <v>64</v>
      </c>
      <c r="B31" s="32"/>
      <c r="C31" s="33"/>
      <c r="D31" s="33"/>
      <c r="E31" s="33"/>
      <c r="F31" s="33"/>
      <c r="G31" s="34"/>
    </row>
  </sheetData>
  <protectedRanges>
    <protectedRange sqref="C29:G31 H12:H17 H19:H23 H8:H10" name="Oblast1"/>
    <protectedRange sqref="H11" name="Oblast1_2"/>
    <protectedRange sqref="H18" name="Oblast1_4"/>
  </protectedRanges>
  <mergeCells count="7">
    <mergeCell ref="A31:B31"/>
    <mergeCell ref="C31:G31"/>
    <mergeCell ref="F24:H24"/>
    <mergeCell ref="A29:B29"/>
    <mergeCell ref="C29:G29"/>
    <mergeCell ref="A30:B30"/>
    <mergeCell ref="C30:G30"/>
  </mergeCells>
  <conditionalFormatting sqref="A23">
    <cfRule type="duplicateValues" priority="3" dxfId="0">
      <formula>AND(COUNTIF($A$23:$A$23,A23)&gt;1,NOT(ISBLANK(A23)))</formula>
    </cfRule>
  </conditionalFormatting>
  <conditionalFormatting sqref="A12:A17 A8:A10 A19:A22">
    <cfRule type="duplicateValues" priority="4" dxfId="0">
      <formula>AND(COUNTIF($A$12:$A$17,A8)+COUNTIF($A$8:$A$10,A8)+COUNTIF($A$19:$A$22,A8)&gt;1,NOT(ISBLANK(A8)))</formula>
    </cfRule>
  </conditionalFormatting>
  <conditionalFormatting sqref="A11">
    <cfRule type="duplicateValues" priority="2" dxfId="0">
      <formula>AND(COUNTIF($A$11:$A$11,A11)&gt;1,NOT(ISBLANK(A11)))</formula>
    </cfRule>
  </conditionalFormatting>
  <conditionalFormatting sqref="A18">
    <cfRule type="duplicateValues" priority="1" dxfId="0">
      <formula>AND(COUNTIF($A$18:$A$18,A18)&gt;1,NOT(ISBLANK(A18)))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Rašková Klára</cp:lastModifiedBy>
  <dcterms:created xsi:type="dcterms:W3CDTF">2021-02-11T13:02:12Z</dcterms:created>
  <dcterms:modified xsi:type="dcterms:W3CDTF">2021-03-12T13:17:24Z</dcterms:modified>
  <cp:category/>
  <cp:version/>
  <cp:contentType/>
  <cp:contentStatus/>
</cp:coreProperties>
</file>