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8_{E27A3FD5-0098-4866-9F34-94782BD4365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S část 2.Ostatní barvy a NH" sheetId="1" r:id="rId1"/>
  </sheets>
  <definedNames>
    <definedName name="_xlnm._FilterDatabase" localSheetId="0" hidden="1">'TS část 2.Ostatní barvy a NH'!$A$6:$G$6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I30" i="1" s="1"/>
  <c r="G30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1" i="1"/>
  <c r="G7" i="1"/>
  <c r="G32" i="1" l="1"/>
  <c r="H8" i="1"/>
  <c r="I8" i="1" s="1"/>
  <c r="H25" i="1"/>
  <c r="I25" i="1" s="1"/>
  <c r="H26" i="1"/>
  <c r="I26" i="1" s="1"/>
  <c r="H27" i="1"/>
  <c r="I27" i="1" s="1"/>
  <c r="H28" i="1"/>
  <c r="I28" i="1" s="1"/>
  <c r="H29" i="1"/>
  <c r="I29" i="1" s="1"/>
  <c r="H31" i="1"/>
  <c r="I31" i="1" s="1"/>
  <c r="H7" i="1"/>
  <c r="I7" i="1" s="1"/>
</calcChain>
</file>

<file path=xl/sharedStrings.xml><?xml version="1.0" encoding="utf-8"?>
<sst xmlns="http://schemas.openxmlformats.org/spreadsheetml/2006/main" count="116" uniqueCount="84">
  <si>
    <t>Číslo artiklu</t>
  </si>
  <si>
    <t>Název 2</t>
  </si>
  <si>
    <t>Jednotková nabídková cena v Kč bez DPH za MJ</t>
  </si>
  <si>
    <t>MJ skladová</t>
  </si>
  <si>
    <t/>
  </si>
  <si>
    <t>Název 1 - technická specifikace</t>
  </si>
  <si>
    <t>BARVA</t>
  </si>
  <si>
    <t>2K PUR 1007/BAKOLOR</t>
  </si>
  <si>
    <t>2K PUR 5010/BAKOLOR</t>
  </si>
  <si>
    <t>2K PUR 9005/BAKOLOR</t>
  </si>
  <si>
    <t>Předpokládané množství na MJ na 1 rok (-10%)</t>
  </si>
  <si>
    <t>Cena v Kč za předpokl. Množství na 1 rok</t>
  </si>
  <si>
    <t>BARVA STINICI /5KG</t>
  </si>
  <si>
    <t>/AMARIT</t>
  </si>
  <si>
    <t>BARVA U2060 POLOMAT</t>
  </si>
  <si>
    <t>/AXR 9003-10KG</t>
  </si>
  <si>
    <t>BARVA S 2035/0840</t>
  </si>
  <si>
    <t>/AXR 7045-10KG</t>
  </si>
  <si>
    <t>Identifikační údaje:</t>
  </si>
  <si>
    <t>Název/jméno prodávajícího:</t>
  </si>
  <si>
    <t>Razítko a podpis osoby oprávněné jednat jménem či za prodávajícího:</t>
  </si>
  <si>
    <t>Celková nabídková cena v Kč bez DPH</t>
  </si>
  <si>
    <t>247431012400</t>
  </si>
  <si>
    <t>LAK ZAJISTOVACI ZLUTY</t>
  </si>
  <si>
    <t>/SILA 605/GE</t>
  </si>
  <si>
    <t>7401002001600</t>
  </si>
  <si>
    <t>LAK PRUHLEDNY U1500 ARMY</t>
  </si>
  <si>
    <t>/592002152050P</t>
  </si>
  <si>
    <t>246235205000</t>
  </si>
  <si>
    <t>246235209000</t>
  </si>
  <si>
    <t>246221066000</t>
  </si>
  <si>
    <t>BARVA S 2008/0600</t>
  </si>
  <si>
    <t>/.</t>
  </si>
  <si>
    <t>246221070600</t>
  </si>
  <si>
    <t>BARVA S 2013/4400</t>
  </si>
  <si>
    <t>246221072600</t>
  </si>
  <si>
    <t>BARVA S 2013/6200</t>
  </si>
  <si>
    <t>246221073600</t>
  </si>
  <si>
    <t>BARVA S 2013/8440</t>
  </si>
  <si>
    <t>246221079000</t>
  </si>
  <si>
    <t>246241180000</t>
  </si>
  <si>
    <t>BARVA C 2121/0844</t>
  </si>
  <si>
    <t>246435261700</t>
  </si>
  <si>
    <t>BARVA U2056/5454 KHAKI01</t>
  </si>
  <si>
    <t>/LESK 3%/60ST</t>
  </si>
  <si>
    <t>246435264900</t>
  </si>
  <si>
    <t>246435265300</t>
  </si>
  <si>
    <t>246900057700</t>
  </si>
  <si>
    <t>BARVA TRAFFIC BILA</t>
  </si>
  <si>
    <t>/SPREJ 400ML/12KS</t>
  </si>
  <si>
    <t>246900041100</t>
  </si>
  <si>
    <t>BARVA CELEROL 113-24</t>
  </si>
  <si>
    <t>/11324.118G.3.003</t>
  </si>
  <si>
    <t>246900052800</t>
  </si>
  <si>
    <t>/40228.9981.S.017</t>
  </si>
  <si>
    <t>246900054700</t>
  </si>
  <si>
    <t>BARVA ZAKLADNI</t>
  </si>
  <si>
    <t>/SEEVENAX 113-77</t>
  </si>
  <si>
    <t>246900065100</t>
  </si>
  <si>
    <t>BARVA ALEXIT 472-22</t>
  </si>
  <si>
    <t>/47222.90DM.1.003</t>
  </si>
  <si>
    <t>246900065900</t>
  </si>
  <si>
    <t>/47222.1015.3.003</t>
  </si>
  <si>
    <t>246900066300</t>
  </si>
  <si>
    <t>BARVA DECKLACK 472-44</t>
  </si>
  <si>
    <t>/47244.Y617.T.003</t>
  </si>
  <si>
    <t>246900066400</t>
  </si>
  <si>
    <t>BARVA HARTER 405-38</t>
  </si>
  <si>
    <t>/40538.0000.0.002</t>
  </si>
  <si>
    <t>246900066500</t>
  </si>
  <si>
    <t>BARVA VERDUNNER 903-65</t>
  </si>
  <si>
    <t>/90365.0000.0.004</t>
  </si>
  <si>
    <t>246123000900</t>
  </si>
  <si>
    <t>2018069400</t>
  </si>
  <si>
    <t>BARVA BISIL THERMO</t>
  </si>
  <si>
    <t>/CERNA MATNA</t>
  </si>
  <si>
    <t>ks</t>
  </si>
  <si>
    <t>kg</t>
  </si>
  <si>
    <t>IČO:</t>
  </si>
  <si>
    <t>Rámcová dohoda:č. S 183/22  část 2</t>
  </si>
  <si>
    <t>Maximální množství odběru v MJ na 1  rok</t>
  </si>
  <si>
    <t>Nabídková cena v Kč bez DPH za maximální množství</t>
  </si>
  <si>
    <t>Příloha č. 2 - Technická specifikace a ceník</t>
  </si>
  <si>
    <t>Veřejná zakázka: Dodávky barev a nátěrových hmot - část 2. Dodávky ostatních barev a nátěrových hmot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</si>
</sst>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1" fontId="5" fillId="0" borderId="0" xfId="2" applyNumberFormat="1" applyFont="1" applyFill="1" applyAlignment="1" applyProtection="1">
      <alignment horizontal="left"/>
    </xf>
    <xf numFmtId="0" fontId="6" fillId="0" borderId="0" xfId="2" applyFont="1" applyAlignment="1" applyProtection="1">
      <alignment horizontal="center"/>
    </xf>
    <xf numFmtId="0" fontId="7" fillId="0" borderId="0" xfId="2" applyFont="1" applyFill="1" applyAlignment="1" applyProtection="1">
      <alignment horizontal="center"/>
    </xf>
    <xf numFmtId="0" fontId="7" fillId="0" borderId="0" xfId="2" applyFont="1" applyFill="1" applyProtection="1"/>
    <xf numFmtId="0" fontId="4" fillId="2" borderId="6" xfId="2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8" fillId="2" borderId="4" xfId="0" applyFont="1" applyFill="1" applyBorder="1"/>
    <xf numFmtId="0" fontId="8" fillId="2" borderId="5" xfId="0" applyFont="1" applyFill="1" applyBorder="1"/>
    <xf numFmtId="0" fontId="4" fillId="2" borderId="7" xfId="2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0" xfId="0" applyFill="1" applyBorder="1"/>
    <xf numFmtId="49" fontId="10" fillId="0" borderId="0" xfId="0" applyNumberFormat="1" applyFont="1" applyFill="1" applyBorder="1"/>
    <xf numFmtId="49" fontId="9" fillId="0" borderId="0" xfId="0" applyNumberFormat="1" applyFont="1" applyFill="1" applyBorder="1" applyAlignment="1"/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protection locked="0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/>
    <xf numFmtId="2" fontId="8" fillId="4" borderId="2" xfId="0" applyNumberFormat="1" applyFont="1" applyFill="1" applyBorder="1" applyAlignment="1">
      <alignment horizontal="center"/>
    </xf>
    <xf numFmtId="2" fontId="0" fillId="3" borderId="1" xfId="0" applyNumberFormat="1" applyFill="1" applyBorder="1" applyProtection="1">
      <protection locked="0"/>
    </xf>
    <xf numFmtId="0" fontId="12" fillId="0" borderId="1" xfId="0" applyFont="1" applyBorder="1"/>
    <xf numFmtId="0" fontId="12" fillId="5" borderId="1" xfId="0" applyFont="1" applyFill="1" applyBorder="1"/>
    <xf numFmtId="0" fontId="12" fillId="6" borderId="1" xfId="0" applyFont="1" applyFill="1" applyBorder="1"/>
    <xf numFmtId="1" fontId="12" fillId="5" borderId="1" xfId="0" applyNumberFormat="1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3" fillId="3" borderId="2" xfId="2" applyNumberFormat="1" applyFont="1" applyFill="1" applyBorder="1" applyAlignment="1" applyProtection="1">
      <alignment horizontal="center" vertical="center" wrapText="1"/>
    </xf>
    <xf numFmtId="0" fontId="4" fillId="3" borderId="2" xfId="2" applyFont="1" applyFill="1" applyBorder="1" applyAlignment="1" applyProtection="1">
      <alignment horizontal="center" vertical="center" wrapText="1"/>
    </xf>
    <xf numFmtId="0" fontId="12" fillId="5" borderId="9" xfId="0" applyFont="1" applyFill="1" applyBorder="1"/>
    <xf numFmtId="0" fontId="1" fillId="0" borderId="9" xfId="0" applyFont="1" applyBorder="1" applyAlignment="1">
      <alignment horizontal="center" vertical="center"/>
    </xf>
    <xf numFmtId="49" fontId="9" fillId="0" borderId="10" xfId="2" applyNumberFormat="1" applyFont="1" applyBorder="1" applyAlignment="1">
      <alignment horizontal="left"/>
    </xf>
    <xf numFmtId="49" fontId="10" fillId="0" borderId="11" xfId="2" applyNumberFormat="1" applyFont="1" applyBorder="1" applyAlignment="1">
      <alignment horizontal="left" vertical="center" wrapText="1"/>
    </xf>
    <xf numFmtId="49" fontId="10" fillId="0" borderId="12" xfId="2" applyNumberFormat="1" applyFont="1" applyBorder="1" applyAlignment="1">
      <alignment horizontal="left" vertical="center" wrapText="1"/>
    </xf>
    <xf numFmtId="49" fontId="10" fillId="0" borderId="13" xfId="2" applyNumberFormat="1" applyFont="1" applyBorder="1" applyAlignment="1">
      <alignment horizontal="left" vertical="center"/>
    </xf>
    <xf numFmtId="49" fontId="10" fillId="0" borderId="14" xfId="2" applyNumberFormat="1" applyFont="1" applyBorder="1" applyAlignment="1">
      <alignment horizontal="left" vertical="center"/>
    </xf>
    <xf numFmtId="49" fontId="10" fillId="0" borderId="15" xfId="2" applyNumberFormat="1" applyFont="1" applyBorder="1" applyAlignment="1">
      <alignment horizontal="left" vertical="center" wrapText="1"/>
    </xf>
    <xf numFmtId="49" fontId="10" fillId="0" borderId="16" xfId="2" applyNumberFormat="1" applyFont="1" applyBorder="1" applyAlignment="1">
      <alignment horizontal="left" vertical="center" wrapText="1"/>
    </xf>
    <xf numFmtId="1" fontId="5" fillId="0" borderId="0" xfId="2" applyNumberFormat="1" applyFont="1" applyFill="1" applyAlignment="1" applyProtection="1">
      <alignment horizontal="left"/>
    </xf>
    <xf numFmtId="0" fontId="11" fillId="3" borderId="17" xfId="2" applyFont="1" applyFill="1" applyBorder="1" applyAlignment="1" applyProtection="1">
      <alignment horizontal="center" vertical="center"/>
      <protection locked="0"/>
    </xf>
    <xf numFmtId="0" fontId="11" fillId="3" borderId="18" xfId="2" applyFont="1" applyFill="1" applyBorder="1" applyAlignment="1" applyProtection="1">
      <alignment horizontal="center" vertical="center"/>
      <protection locked="0"/>
    </xf>
    <xf numFmtId="0" fontId="11" fillId="3" borderId="19" xfId="2" applyFont="1" applyFill="1" applyBorder="1" applyAlignment="1" applyProtection="1">
      <alignment horizontal="center" vertical="center"/>
      <protection locked="0"/>
    </xf>
    <xf numFmtId="0" fontId="11" fillId="3" borderId="20" xfId="2" applyFont="1" applyFill="1" applyBorder="1" applyAlignment="1" applyProtection="1">
      <alignment horizontal="center" vertical="center"/>
      <protection locked="0"/>
    </xf>
    <xf numFmtId="0" fontId="11" fillId="3" borderId="21" xfId="2" applyFont="1" applyFill="1" applyBorder="1" applyAlignment="1" applyProtection="1">
      <alignment horizontal="center" vertical="center"/>
      <protection locked="0"/>
    </xf>
    <xf numFmtId="0" fontId="11" fillId="3" borderId="22" xfId="2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colors>
    <mruColors>
      <color rgb="FF4BE770"/>
      <color rgb="FFDAFA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1219200</xdr:colOff>
      <xdr:row>1</xdr:row>
      <xdr:rowOff>66674</xdr:rowOff>
    </xdr:from>
    <xdr:to>
      <xdr:col>6</xdr:col>
      <xdr:colOff>1095159</xdr:colOff>
      <xdr:row>4</xdr:row>
      <xdr:rowOff>18925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773FD63-F124-4D4A-B1E9-FDE651DFC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29875" y="247649"/>
          <a:ext cx="1104684" cy="523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zoomScaleNormal="100" workbookViewId="0">
      <selection activeCell="F23" sqref="F23"/>
    </sheetView>
  </sheetViews>
  <sheetFormatPr defaultRowHeight="15" x14ac:dyDescent="0.25"/>
  <cols>
    <col min="1" max="1" width="18.5703125" customWidth="1"/>
    <col min="2" max="2" width="35.5703125" customWidth="1"/>
    <col min="3" max="3" width="52.5703125" customWidth="1"/>
    <col min="4" max="4" width="16" customWidth="1"/>
    <col min="5" max="5" width="15.42578125" customWidth="1"/>
    <col min="6" max="6" width="18.42578125" customWidth="1"/>
    <col min="7" max="7" width="16.5703125" customWidth="1"/>
    <col min="8" max="8" width="17.28515625" hidden="1" customWidth="1"/>
    <col min="9" max="9" width="13.5703125" hidden="1" customWidth="1"/>
  </cols>
  <sheetData>
    <row r="1" spans="1:9" ht="14.25" customHeight="1" x14ac:dyDescent="0.25"/>
    <row r="2" spans="1:9" x14ac:dyDescent="0.25">
      <c r="A2" s="39" t="s">
        <v>83</v>
      </c>
      <c r="B2" s="39"/>
      <c r="C2" s="39"/>
      <c r="D2" s="39"/>
      <c r="E2" s="39"/>
    </row>
    <row r="3" spans="1:9" x14ac:dyDescent="0.25">
      <c r="A3" s="1" t="s">
        <v>79</v>
      </c>
      <c r="B3" s="2"/>
      <c r="C3" s="2"/>
      <c r="D3" s="2"/>
      <c r="E3" s="2"/>
    </row>
    <row r="4" spans="1:9" x14ac:dyDescent="0.25">
      <c r="A4" s="1" t="s">
        <v>82</v>
      </c>
      <c r="B4" s="3"/>
      <c r="C4" s="4"/>
      <c r="D4" s="4"/>
      <c r="E4" s="4"/>
    </row>
    <row r="5" spans="1:9" ht="15.75" thickBot="1" x14ac:dyDescent="0.3"/>
    <row r="6" spans="1:9" ht="60.75" thickBot="1" x14ac:dyDescent="0.3">
      <c r="A6" s="27" t="s">
        <v>0</v>
      </c>
      <c r="B6" s="27" t="s">
        <v>1</v>
      </c>
      <c r="C6" s="27" t="s">
        <v>5</v>
      </c>
      <c r="D6" s="27" t="s">
        <v>3</v>
      </c>
      <c r="E6" s="28" t="s">
        <v>80</v>
      </c>
      <c r="F6" s="29" t="s">
        <v>2</v>
      </c>
      <c r="G6" s="29" t="s">
        <v>81</v>
      </c>
      <c r="H6" s="5" t="s">
        <v>10</v>
      </c>
      <c r="I6" s="9" t="s">
        <v>11</v>
      </c>
    </row>
    <row r="7" spans="1:9" x14ac:dyDescent="0.25">
      <c r="A7" s="30" t="s">
        <v>22</v>
      </c>
      <c r="B7" s="30" t="s">
        <v>23</v>
      </c>
      <c r="C7" s="30" t="s">
        <v>24</v>
      </c>
      <c r="D7" s="31" t="s">
        <v>76</v>
      </c>
      <c r="E7" s="12">
        <v>1</v>
      </c>
      <c r="F7" s="22"/>
      <c r="G7" s="11">
        <f>E7*F7</f>
        <v>0</v>
      </c>
      <c r="H7" s="6">
        <f>(E7/2)-(0.1*E7)</f>
        <v>0.4</v>
      </c>
      <c r="I7" s="10">
        <f>H7*F7</f>
        <v>0</v>
      </c>
    </row>
    <row r="8" spans="1:9" x14ac:dyDescent="0.25">
      <c r="A8" s="25" t="s">
        <v>25</v>
      </c>
      <c r="B8" s="25" t="s">
        <v>26</v>
      </c>
      <c r="C8" s="25" t="s">
        <v>27</v>
      </c>
      <c r="D8" s="13" t="s">
        <v>76</v>
      </c>
      <c r="E8" s="12">
        <v>15</v>
      </c>
      <c r="F8" s="22"/>
      <c r="G8" s="11">
        <f t="shared" ref="G8:G31" si="0">E8*F8</f>
        <v>0</v>
      </c>
      <c r="H8" s="6">
        <f t="shared" ref="H8:H31" si="1">(E8/2)-(0.1*E8)</f>
        <v>6</v>
      </c>
      <c r="I8" s="10">
        <f t="shared" ref="I8:I31" si="2">H8*F8</f>
        <v>0</v>
      </c>
    </row>
    <row r="9" spans="1:9" x14ac:dyDescent="0.25">
      <c r="A9" s="26">
        <v>246235200000</v>
      </c>
      <c r="B9" s="24" t="s">
        <v>6</v>
      </c>
      <c r="C9" s="24" t="s">
        <v>7</v>
      </c>
      <c r="D9" s="13" t="s">
        <v>77</v>
      </c>
      <c r="E9" s="12">
        <v>200</v>
      </c>
      <c r="F9" s="22"/>
      <c r="G9" s="11">
        <f t="shared" si="0"/>
        <v>0</v>
      </c>
      <c r="H9" s="6"/>
      <c r="I9" s="10"/>
    </row>
    <row r="10" spans="1:9" x14ac:dyDescent="0.25">
      <c r="A10" s="25" t="s">
        <v>28</v>
      </c>
      <c r="B10" s="25" t="s">
        <v>6</v>
      </c>
      <c r="C10" s="25" t="s">
        <v>8</v>
      </c>
      <c r="D10" s="13" t="s">
        <v>77</v>
      </c>
      <c r="E10" s="12">
        <v>110</v>
      </c>
      <c r="F10" s="22"/>
      <c r="G10" s="11">
        <f t="shared" si="0"/>
        <v>0</v>
      </c>
      <c r="H10" s="6"/>
      <c r="I10" s="10"/>
    </row>
    <row r="11" spans="1:9" x14ac:dyDescent="0.25">
      <c r="A11" s="24" t="s">
        <v>29</v>
      </c>
      <c r="B11" s="24" t="s">
        <v>6</v>
      </c>
      <c r="C11" s="24" t="s">
        <v>9</v>
      </c>
      <c r="D11" s="13" t="s">
        <v>77</v>
      </c>
      <c r="E11" s="12">
        <v>150</v>
      </c>
      <c r="F11" s="22"/>
      <c r="G11" s="11">
        <f t="shared" si="0"/>
        <v>0</v>
      </c>
      <c r="H11" s="6"/>
      <c r="I11" s="10"/>
    </row>
    <row r="12" spans="1:9" x14ac:dyDescent="0.25">
      <c r="A12" s="25" t="s">
        <v>30</v>
      </c>
      <c r="B12" s="25" t="s">
        <v>31</v>
      </c>
      <c r="C12" s="25" t="s">
        <v>32</v>
      </c>
      <c r="D12" s="13" t="s">
        <v>77</v>
      </c>
      <c r="E12" s="12">
        <v>16</v>
      </c>
      <c r="F12" s="22"/>
      <c r="G12" s="11">
        <f t="shared" si="0"/>
        <v>0</v>
      </c>
      <c r="H12" s="6"/>
      <c r="I12" s="10"/>
    </row>
    <row r="13" spans="1:9" x14ac:dyDescent="0.25">
      <c r="A13" s="24" t="s">
        <v>33</v>
      </c>
      <c r="B13" s="24" t="s">
        <v>34</v>
      </c>
      <c r="C13" s="24" t="s">
        <v>32</v>
      </c>
      <c r="D13" s="13" t="s">
        <v>77</v>
      </c>
      <c r="E13" s="12">
        <v>10</v>
      </c>
      <c r="F13" s="22"/>
      <c r="G13" s="11">
        <f t="shared" si="0"/>
        <v>0</v>
      </c>
      <c r="H13" s="6"/>
      <c r="I13" s="10"/>
    </row>
    <row r="14" spans="1:9" x14ac:dyDescent="0.25">
      <c r="A14" s="25" t="s">
        <v>35</v>
      </c>
      <c r="B14" s="25" t="s">
        <v>36</v>
      </c>
      <c r="C14" s="25" t="s">
        <v>32</v>
      </c>
      <c r="D14" s="13" t="s">
        <v>77</v>
      </c>
      <c r="E14" s="12">
        <v>15</v>
      </c>
      <c r="F14" s="22"/>
      <c r="G14" s="11">
        <f t="shared" si="0"/>
        <v>0</v>
      </c>
      <c r="H14" s="6"/>
      <c r="I14" s="10"/>
    </row>
    <row r="15" spans="1:9" x14ac:dyDescent="0.25">
      <c r="A15" s="24" t="s">
        <v>37</v>
      </c>
      <c r="B15" s="24" t="s">
        <v>38</v>
      </c>
      <c r="C15" s="24" t="s">
        <v>32</v>
      </c>
      <c r="D15" s="13" t="s">
        <v>77</v>
      </c>
      <c r="E15" s="12">
        <v>20</v>
      </c>
      <c r="F15" s="22"/>
      <c r="G15" s="11">
        <f t="shared" si="0"/>
        <v>0</v>
      </c>
      <c r="H15" s="6"/>
      <c r="I15" s="10"/>
    </row>
    <row r="16" spans="1:9" x14ac:dyDescent="0.25">
      <c r="A16" s="25" t="s">
        <v>39</v>
      </c>
      <c r="B16" s="25" t="s">
        <v>16</v>
      </c>
      <c r="C16" s="25" t="s">
        <v>32</v>
      </c>
      <c r="D16" s="13" t="s">
        <v>77</v>
      </c>
      <c r="E16" s="12">
        <v>384</v>
      </c>
      <c r="F16" s="22"/>
      <c r="G16" s="11">
        <f t="shared" si="0"/>
        <v>0</v>
      </c>
      <c r="H16" s="6"/>
      <c r="I16" s="10"/>
    </row>
    <row r="17" spans="1:9" x14ac:dyDescent="0.25">
      <c r="A17" s="24" t="s">
        <v>40</v>
      </c>
      <c r="B17" s="24" t="s">
        <v>41</v>
      </c>
      <c r="C17" s="24" t="s">
        <v>4</v>
      </c>
      <c r="D17" s="13" t="s">
        <v>76</v>
      </c>
      <c r="E17" s="12">
        <v>1</v>
      </c>
      <c r="F17" s="22"/>
      <c r="G17" s="11">
        <f t="shared" si="0"/>
        <v>0</v>
      </c>
      <c r="H17" s="6"/>
      <c r="I17" s="10"/>
    </row>
    <row r="18" spans="1:9" x14ac:dyDescent="0.25">
      <c r="A18" s="25" t="s">
        <v>42</v>
      </c>
      <c r="B18" s="25" t="s">
        <v>43</v>
      </c>
      <c r="C18" s="25" t="s">
        <v>44</v>
      </c>
      <c r="D18" s="13" t="s">
        <v>77</v>
      </c>
      <c r="E18" s="12">
        <v>60</v>
      </c>
      <c r="F18" s="22"/>
      <c r="G18" s="11">
        <f t="shared" si="0"/>
        <v>0</v>
      </c>
      <c r="H18" s="6"/>
      <c r="I18" s="10"/>
    </row>
    <row r="19" spans="1:9" x14ac:dyDescent="0.25">
      <c r="A19" s="24" t="s">
        <v>45</v>
      </c>
      <c r="B19" s="24" t="s">
        <v>14</v>
      </c>
      <c r="C19" s="24" t="s">
        <v>17</v>
      </c>
      <c r="D19" s="13" t="s">
        <v>77</v>
      </c>
      <c r="E19" s="12">
        <v>75</v>
      </c>
      <c r="F19" s="22"/>
      <c r="G19" s="11">
        <f t="shared" si="0"/>
        <v>0</v>
      </c>
      <c r="H19" s="6"/>
      <c r="I19" s="10"/>
    </row>
    <row r="20" spans="1:9" x14ac:dyDescent="0.25">
      <c r="A20" s="25" t="s">
        <v>46</v>
      </c>
      <c r="B20" s="25" t="s">
        <v>14</v>
      </c>
      <c r="C20" s="25" t="s">
        <v>15</v>
      </c>
      <c r="D20" s="13" t="s">
        <v>77</v>
      </c>
      <c r="E20" s="12">
        <v>70</v>
      </c>
      <c r="F20" s="22"/>
      <c r="G20" s="11">
        <f t="shared" si="0"/>
        <v>0</v>
      </c>
      <c r="H20" s="6"/>
      <c r="I20" s="10"/>
    </row>
    <row r="21" spans="1:9" x14ac:dyDescent="0.25">
      <c r="A21" s="24" t="s">
        <v>47</v>
      </c>
      <c r="B21" s="24" t="s">
        <v>48</v>
      </c>
      <c r="C21" s="24" t="s">
        <v>49</v>
      </c>
      <c r="D21" s="13" t="s">
        <v>76</v>
      </c>
      <c r="E21" s="12">
        <v>2</v>
      </c>
      <c r="F21" s="22"/>
      <c r="G21" s="11">
        <f t="shared" si="0"/>
        <v>0</v>
      </c>
      <c r="H21" s="6"/>
      <c r="I21" s="10"/>
    </row>
    <row r="22" spans="1:9" x14ac:dyDescent="0.25">
      <c r="A22" s="25" t="s">
        <v>50</v>
      </c>
      <c r="B22" s="25" t="s">
        <v>51</v>
      </c>
      <c r="C22" s="25" t="s">
        <v>52</v>
      </c>
      <c r="D22" s="13" t="s">
        <v>77</v>
      </c>
      <c r="E22" s="12">
        <v>160</v>
      </c>
      <c r="F22" s="22"/>
      <c r="G22" s="11">
        <f t="shared" si="0"/>
        <v>0</v>
      </c>
      <c r="H22" s="6"/>
      <c r="I22" s="10"/>
    </row>
    <row r="23" spans="1:9" x14ac:dyDescent="0.25">
      <c r="A23" s="24" t="s">
        <v>53</v>
      </c>
      <c r="B23" s="24" t="s">
        <v>6</v>
      </c>
      <c r="C23" s="24" t="s">
        <v>54</v>
      </c>
      <c r="D23" s="13" t="s">
        <v>77</v>
      </c>
      <c r="E23" s="12">
        <v>1020</v>
      </c>
      <c r="F23" s="22"/>
      <c r="G23" s="11">
        <f t="shared" si="0"/>
        <v>0</v>
      </c>
      <c r="H23" s="6"/>
      <c r="I23" s="10"/>
    </row>
    <row r="24" spans="1:9" x14ac:dyDescent="0.25">
      <c r="A24" s="25" t="s">
        <v>55</v>
      </c>
      <c r="B24" s="25" t="s">
        <v>56</v>
      </c>
      <c r="C24" s="25" t="s">
        <v>57</v>
      </c>
      <c r="D24" s="13" t="s">
        <v>77</v>
      </c>
      <c r="E24" s="12">
        <v>1482</v>
      </c>
      <c r="F24" s="22"/>
      <c r="G24" s="11">
        <f t="shared" si="0"/>
        <v>0</v>
      </c>
      <c r="H24" s="6"/>
      <c r="I24" s="10"/>
    </row>
    <row r="25" spans="1:9" x14ac:dyDescent="0.25">
      <c r="A25" s="24" t="s">
        <v>58</v>
      </c>
      <c r="B25" s="24" t="s">
        <v>59</v>
      </c>
      <c r="C25" s="24" t="s">
        <v>60</v>
      </c>
      <c r="D25" s="13" t="s">
        <v>77</v>
      </c>
      <c r="E25" s="12">
        <v>40</v>
      </c>
      <c r="F25" s="22"/>
      <c r="G25" s="11">
        <f t="shared" si="0"/>
        <v>0</v>
      </c>
      <c r="H25" s="6">
        <f t="shared" si="1"/>
        <v>16</v>
      </c>
      <c r="I25" s="10">
        <f t="shared" si="2"/>
        <v>0</v>
      </c>
    </row>
    <row r="26" spans="1:9" x14ac:dyDescent="0.25">
      <c r="A26" s="25" t="s">
        <v>61</v>
      </c>
      <c r="B26" s="25" t="s">
        <v>59</v>
      </c>
      <c r="C26" s="25" t="s">
        <v>62</v>
      </c>
      <c r="D26" s="13" t="s">
        <v>77</v>
      </c>
      <c r="E26" s="12">
        <v>120</v>
      </c>
      <c r="F26" s="22"/>
      <c r="G26" s="11">
        <f t="shared" si="0"/>
        <v>0</v>
      </c>
      <c r="H26" s="6">
        <f t="shared" si="1"/>
        <v>48</v>
      </c>
      <c r="I26" s="10">
        <f t="shared" si="2"/>
        <v>0</v>
      </c>
    </row>
    <row r="27" spans="1:9" x14ac:dyDescent="0.25">
      <c r="A27" s="24" t="s">
        <v>63</v>
      </c>
      <c r="B27" s="24" t="s">
        <v>64</v>
      </c>
      <c r="C27" s="24" t="s">
        <v>65</v>
      </c>
      <c r="D27" s="13" t="s">
        <v>77</v>
      </c>
      <c r="E27" s="12">
        <v>10</v>
      </c>
      <c r="F27" s="22"/>
      <c r="G27" s="11">
        <f t="shared" si="0"/>
        <v>0</v>
      </c>
      <c r="H27" s="6">
        <f t="shared" si="1"/>
        <v>4</v>
      </c>
      <c r="I27" s="10">
        <f t="shared" si="2"/>
        <v>0</v>
      </c>
    </row>
    <row r="28" spans="1:9" x14ac:dyDescent="0.25">
      <c r="A28" s="25" t="s">
        <v>66</v>
      </c>
      <c r="B28" s="25" t="s">
        <v>67</v>
      </c>
      <c r="C28" s="25" t="s">
        <v>68</v>
      </c>
      <c r="D28" s="13" t="s">
        <v>77</v>
      </c>
      <c r="E28" s="12">
        <v>3</v>
      </c>
      <c r="F28" s="22"/>
      <c r="G28" s="11">
        <f t="shared" si="0"/>
        <v>0</v>
      </c>
      <c r="H28" s="6">
        <f t="shared" si="1"/>
        <v>1.2</v>
      </c>
      <c r="I28" s="10">
        <f t="shared" si="2"/>
        <v>0</v>
      </c>
    </row>
    <row r="29" spans="1:9" x14ac:dyDescent="0.25">
      <c r="A29" s="24" t="s">
        <v>69</v>
      </c>
      <c r="B29" s="24" t="s">
        <v>70</v>
      </c>
      <c r="C29" s="24" t="s">
        <v>71</v>
      </c>
      <c r="D29" s="13" t="s">
        <v>77</v>
      </c>
      <c r="E29" s="12">
        <v>5</v>
      </c>
      <c r="F29" s="22"/>
      <c r="G29" s="11">
        <f t="shared" si="0"/>
        <v>0</v>
      </c>
      <c r="H29" s="6">
        <f t="shared" si="1"/>
        <v>2</v>
      </c>
      <c r="I29" s="10">
        <f t="shared" si="2"/>
        <v>0</v>
      </c>
    </row>
    <row r="30" spans="1:9" x14ac:dyDescent="0.25">
      <c r="A30" s="24" t="s">
        <v>72</v>
      </c>
      <c r="B30" s="24" t="s">
        <v>12</v>
      </c>
      <c r="C30" s="24" t="s">
        <v>13</v>
      </c>
      <c r="D30" s="13" t="s">
        <v>76</v>
      </c>
      <c r="E30" s="12">
        <v>6</v>
      </c>
      <c r="F30" s="22"/>
      <c r="G30" s="11">
        <f t="shared" si="0"/>
        <v>0</v>
      </c>
      <c r="H30" s="6">
        <f t="shared" si="1"/>
        <v>2.4</v>
      </c>
      <c r="I30" s="10">
        <f t="shared" si="2"/>
        <v>0</v>
      </c>
    </row>
    <row r="31" spans="1:9" ht="15.75" thickBot="1" x14ac:dyDescent="0.3">
      <c r="A31" s="23" t="s">
        <v>73</v>
      </c>
      <c r="B31" s="23" t="s">
        <v>74</v>
      </c>
      <c r="C31" s="23" t="s">
        <v>75</v>
      </c>
      <c r="D31" s="13" t="s">
        <v>77</v>
      </c>
      <c r="E31" s="12">
        <v>0.75</v>
      </c>
      <c r="F31" s="22"/>
      <c r="G31" s="11">
        <f t="shared" si="0"/>
        <v>0</v>
      </c>
      <c r="H31" s="6">
        <f t="shared" si="1"/>
        <v>0.3</v>
      </c>
      <c r="I31" s="10">
        <f t="shared" si="2"/>
        <v>0</v>
      </c>
    </row>
    <row r="32" spans="1:9" ht="15.75" thickBot="1" x14ac:dyDescent="0.3">
      <c r="A32" s="19"/>
      <c r="B32" s="20"/>
      <c r="C32" s="20"/>
      <c r="D32" s="46" t="s">
        <v>21</v>
      </c>
      <c r="E32" s="47"/>
      <c r="F32" s="48"/>
      <c r="G32" s="21">
        <f>SUM(G7:G31)</f>
        <v>0</v>
      </c>
      <c r="H32" s="7"/>
      <c r="I32" s="8"/>
    </row>
    <row r="34" spans="1:7" x14ac:dyDescent="0.25">
      <c r="A34" s="14"/>
      <c r="B34" s="14"/>
      <c r="C34" s="14"/>
      <c r="D34" s="14"/>
      <c r="E34" s="14"/>
      <c r="F34" s="14"/>
      <c r="G34" s="14"/>
    </row>
    <row r="35" spans="1:7" ht="15.75" thickBot="1" x14ac:dyDescent="0.3">
      <c r="A35" s="32" t="s">
        <v>18</v>
      </c>
      <c r="B35" s="32"/>
      <c r="C35" s="16"/>
      <c r="D35" s="16"/>
      <c r="E35" s="15"/>
      <c r="F35" s="15"/>
      <c r="G35" s="14"/>
    </row>
    <row r="36" spans="1:7" ht="18.75" customHeight="1" x14ac:dyDescent="0.25">
      <c r="A36" s="33" t="s">
        <v>19</v>
      </c>
      <c r="B36" s="34"/>
      <c r="C36" s="40"/>
      <c r="D36" s="41"/>
      <c r="E36" s="17"/>
      <c r="F36" s="17"/>
      <c r="G36" s="14"/>
    </row>
    <row r="37" spans="1:7" ht="20.25" customHeight="1" x14ac:dyDescent="0.25">
      <c r="A37" s="35" t="s">
        <v>78</v>
      </c>
      <c r="B37" s="36"/>
      <c r="C37" s="42"/>
      <c r="D37" s="43"/>
      <c r="E37" s="18"/>
      <c r="F37" s="18"/>
      <c r="G37" s="14"/>
    </row>
    <row r="38" spans="1:7" ht="76.5" customHeight="1" thickBot="1" x14ac:dyDescent="0.3">
      <c r="A38" s="37" t="s">
        <v>20</v>
      </c>
      <c r="B38" s="38"/>
      <c r="C38" s="44"/>
      <c r="D38" s="45"/>
      <c r="E38" s="18"/>
      <c r="F38" s="18"/>
      <c r="G38" s="14"/>
    </row>
    <row r="39" spans="1:7" x14ac:dyDescent="0.25">
      <c r="A39" s="14"/>
      <c r="B39" s="14"/>
      <c r="C39" s="14"/>
      <c r="D39" s="14"/>
      <c r="E39" s="14"/>
      <c r="F39" s="14"/>
      <c r="G39" s="14"/>
    </row>
  </sheetData>
  <sheetProtection algorithmName="SHA-512" hashValue="OhvOgpCm7TnVyEICL+19Ry+KTd/FOUJC0YfFnOl+GYpUisniN/91u50KSBSUbtWHkDxyH0+dSkM+PW6PX1dbrQ==" saltValue="8km8U749hFK+l8bw1kZs+w==" spinCount="100000" sheet="1" objects="1" scenarios="1"/>
  <protectedRanges>
    <protectedRange sqref="E36:F38" name="Oblast1_2"/>
    <protectedRange sqref="C36:D38" name="Oblast1_10_1"/>
  </protectedRanges>
  <mergeCells count="9">
    <mergeCell ref="A35:B35"/>
    <mergeCell ref="A36:B36"/>
    <mergeCell ref="A37:B37"/>
    <mergeCell ref="A38:B38"/>
    <mergeCell ref="A2:E2"/>
    <mergeCell ref="C36:D36"/>
    <mergeCell ref="C37:D37"/>
    <mergeCell ref="C38:D38"/>
    <mergeCell ref="D32:F32"/>
  </mergeCells>
  <pageMargins left="0.25" right="0.25" top="0.75" bottom="0.75" header="0.3" footer="0.3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TS část 2.Ostatní barvy a NH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2022-05-11T11:30:21Z</dcterms:modified>
</cp:coreProperties>
</file>