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Technická specifikace a ceník" sheetId="1" r:id="rId1"/>
  </sheets>
  <definedNames/>
  <calcPr calcId="191029"/>
  <extLst/>
</workbook>
</file>

<file path=xl/sharedStrings.xml><?xml version="1.0" encoding="utf-8"?>
<sst xmlns="http://schemas.openxmlformats.org/spreadsheetml/2006/main" count="255" uniqueCount="157">
  <si>
    <t>Číslo artiklu</t>
  </si>
  <si>
    <t>Materiál</t>
  </si>
  <si>
    <t>Název</t>
  </si>
  <si>
    <t>Příloha č. 2 - Technická specifikace a ceník + výkresová dokumentace</t>
  </si>
  <si>
    <t>IČO:</t>
  </si>
  <si>
    <t>VZ podlimitní: Dodávky vyráběných dílů pro Tractor</t>
  </si>
  <si>
    <t>Rámcová dohoda: S265/22</t>
  </si>
  <si>
    <t>Operace (laser,ohyb  atd.)</t>
  </si>
  <si>
    <t>číslo výkresu</t>
  </si>
  <si>
    <t>PODBE+C6+G7:G1+G7:G24</t>
  </si>
  <si>
    <r>
      <t>pálení na laseru; odjehlit hrany včetně otvorů 0,5x45°;</t>
    </r>
    <r>
      <rPr>
        <sz val="10"/>
        <rFont val="Arial"/>
        <family val="2"/>
      </rPr>
      <t xml:space="preserve"> rovnat do 1 / nejdelší rozměr dílce </t>
    </r>
  </si>
  <si>
    <t>P6 S235JRC+N EN10051 mořený</t>
  </si>
  <si>
    <t>1 191 400 52 00</t>
  </si>
  <si>
    <t>PODBEH LEVY</t>
  </si>
  <si>
    <r>
      <t>pálení na laseru; odjehlit hrany včetně otvorů 0,5x45°</t>
    </r>
    <r>
      <rPr>
        <sz val="10"/>
        <rFont val="Arial"/>
        <family val="2"/>
      </rPr>
      <t>; rovnat do 1 / nejdelší rozměr dílce</t>
    </r>
  </si>
  <si>
    <t>1 191 400 52 01</t>
  </si>
  <si>
    <t>PLAQUE</t>
  </si>
  <si>
    <t>pálení na laseru; odjehlit hrany včetně otvorů 0,5x45°; tryskat SA 2 1/2; rovnat do 0,6 / nejdelší rozměr dílce; ohnout do tvaru dle KD;</t>
  </si>
  <si>
    <t>P8 S235JRC+N EN10051</t>
  </si>
  <si>
    <t>1 191 401 05 00</t>
  </si>
  <si>
    <t>pálení na laseru; odjehlit hrany 0,2x45°; rovnat do pravítka</t>
  </si>
  <si>
    <t>P4 S235JRC+N EN10051 mořený</t>
  </si>
  <si>
    <t>1 191 401 05 01</t>
  </si>
  <si>
    <t>pálení na laseru; odjehlit hrany včetně otvorů 0,5x45°; rovnat do 0,6 / nejdelší rozměr dílce</t>
  </si>
  <si>
    <t>1 191 401 05 02</t>
  </si>
  <si>
    <t>1 191 401 05 03</t>
  </si>
  <si>
    <t>SUPPORT</t>
  </si>
  <si>
    <t>pálení na laseru; odjehlit hrany včetně otvorů 0,5x45°; rovnat do pravítka; ohnout do tvaru dle KD</t>
  </si>
  <si>
    <t>1 191 401 09 00</t>
  </si>
  <si>
    <t>pálení na laseru; odjehlit hrany včetně otvorů 0,5x45°; rovnat do 0,3 / nejdelší rozměr dílce</t>
  </si>
  <si>
    <t>1 191 401 09 02</t>
  </si>
  <si>
    <t>pálení na laseru; odjehlit hrany 0,5x45°; ohnout do tvaru dle KD</t>
  </si>
  <si>
    <t>1 191 401 09 03</t>
  </si>
  <si>
    <t>1 191 401 09 04</t>
  </si>
  <si>
    <t>1 191 401 09 05</t>
  </si>
  <si>
    <t>1 191 401 09 06</t>
  </si>
  <si>
    <t>pálení na laseru; odjehlit hrany včetně otvorů 0,5x45°; tryskat SA 2 1/2; rovnat do 0,3 / nejdelší rozměr dílce; ohnout do tvaru dle KD (2ks /2 zdvihy);</t>
  </si>
  <si>
    <t>1 191 401 09 07</t>
  </si>
  <si>
    <t xml:space="preserve">pálení na laseru; odjehlit hrany včetně otvorů 0,5x45°; rovnat do 1 / nejdelší rozměr dílce; ohnout do tvaru dle KD </t>
  </si>
  <si>
    <t>1 191 401 09 08</t>
  </si>
  <si>
    <t>1 191 401 09 09</t>
  </si>
  <si>
    <t>1 191 401 09 10</t>
  </si>
  <si>
    <t>pálení na laseru; odjehlit hrany včetně otvorů 0,5x45°; rovnat do pravítka; ohnout do tvaru dle KD (2ks /2 zdvihy)</t>
  </si>
  <si>
    <t>1 191 401 09 11</t>
  </si>
  <si>
    <t>RETAINER PLATE</t>
  </si>
  <si>
    <t>pálení laserem; odjehlit; rovnat případné deformace; odjehlit při výskytu ostřin 0,1x45°</t>
  </si>
  <si>
    <t xml:space="preserve">P3 S355J2C+N EN10051 mořený </t>
  </si>
  <si>
    <t>1 191 401 13 00</t>
  </si>
  <si>
    <t>TOLE LATERALE</t>
  </si>
  <si>
    <t xml:space="preserve">pálení na laseru; odjehlit hrany včetně otvorů 0,5x45; rovnat do 1 / nejdelší rozměr dílce; ohnout do tvaru dle KD </t>
  </si>
  <si>
    <t>1 191 401 21 05</t>
  </si>
  <si>
    <t>1 191 401 21 06</t>
  </si>
  <si>
    <t>RENFORT</t>
  </si>
  <si>
    <t>pálení na laseru; odjehlit hrany včetně otvorů 0,5x45°; tryskat SA 2 1/2; rovnat do pravítka</t>
  </si>
  <si>
    <t>1 191 401 28 01</t>
  </si>
  <si>
    <t>RENFORCEMENT</t>
  </si>
  <si>
    <t>pálit kys.acet.; odjehlit hrany včetně otvorů 0,5x45° + odstranit výronky po pál; tryskat SA 2 1/2; rovnat do 0,4 / nejdelší rozměr dílce</t>
  </si>
  <si>
    <t>P20 S355J2+N EN10029-S</t>
  </si>
  <si>
    <t>1 191 401 28 02</t>
  </si>
  <si>
    <t>tryskat ; pálit kys.acet. ; odjehlit hrany včetně otvorů 0,5x45° + odstranit výronky po pál; tryskat SA 2 1/2; rovnat do 0,4 / nejdelší rozměr dílce ; vrtat otvor 15,2+0,2mm dle kót 28 a 232 viz KD srazit hrany otvoru 0,5 x 45° - 2x</t>
  </si>
  <si>
    <t>1 191 401 28 03</t>
  </si>
  <si>
    <t>pálení laser ; ojehlit hrany 0,5 x 45° ; rovnat na rovinnost max 1mm ; ohnout dle KD</t>
  </si>
  <si>
    <t>1 191 401 28 04</t>
  </si>
  <si>
    <t>tryskat ; pálit kys.acet. ; odjehlit hrany včetně otvorů 0,5x45° + odstranit výronky po pál; tryskat SA 2 1/2; rovnat do 0,4 / nejdelší rozměr dílce</t>
  </si>
  <si>
    <t>1 191 401 28 05</t>
  </si>
  <si>
    <t>1 191 401 28 07</t>
  </si>
  <si>
    <t>PLECH LEVY ZADNI TRACTOR</t>
  </si>
  <si>
    <t>pálení laser ; ojehlit hrany 0,5 x 45° včetně otvoru ; rovnat na rovinnost max 0,6mm nejdelší rozměr</t>
  </si>
  <si>
    <t>1 191 401 34 00</t>
  </si>
  <si>
    <t>TRAVERSE</t>
  </si>
  <si>
    <t>pálení laser ; ojehlit hrany 0,5 x 45° včetně otvoru ; rovnat na rovinnost max 1mm nejdelší rozměr ; ohnout tvar dle KD dodržet především tolerované rozměry 133,9 ±1 , 137 ±1 , 15,6 ±1 , 100 ±1 , 275 ±1</t>
  </si>
  <si>
    <t>1 191 401 73 00</t>
  </si>
  <si>
    <t>pálení laser ; ojehlit hrany 0,5 x 45° včetně otvoru ; rovnat na rovinnost max 1mm nejdelší rozměr ; ohnout dle KD dodržet tolerované rozměry dle KD 205 +-1 136,6 +-1 275 +-1 100+-1</t>
  </si>
  <si>
    <t>1 191 401 73 01</t>
  </si>
  <si>
    <t>TRAVERSE TRACTOR</t>
  </si>
  <si>
    <t>pálení laser ; ojehlit hrany 0,5 x 45° včetně otvoru ; rovnat na rovinnost max 1mm nejdelší rozměr ; postupně ohnout dle KD s předehnutím a následným dohnutím clelkem 5 zdvihů</t>
  </si>
  <si>
    <t>1 191 401 73 02_1</t>
  </si>
  <si>
    <t>pálení laser; ojehlit hrany 0,5 x 45° včetně otvoru; tryskat SA 2 1/2; rovnat na rovinnost max 0,6mm na nejdelší rozměr</t>
  </si>
  <si>
    <t>1 191 401 73 04</t>
  </si>
  <si>
    <t>pálení laser; ojehlit hrany 0,5 x 45° včetně otvoru; tryskání SA 2 1/2; rovnat max na 0,8 mm nejdelší rozměr; ohnout na 62,5 +-1mm a 170 +-1mm (zpřísněné tolerance)</t>
  </si>
  <si>
    <t>1 191 401 73 05</t>
  </si>
  <si>
    <t>PARECHOC</t>
  </si>
  <si>
    <t>pálení laser; ojehlit hrany 0,5 x 45° včetně otvoru; tryskání SA 2 1/2 rovnat max 0,6mm nejdelší rozměr</t>
  </si>
  <si>
    <t>1 191 401 89 01</t>
  </si>
  <si>
    <t>SUPPORT CAPOT BATTERIE</t>
  </si>
  <si>
    <t>pálení laser; ojehlit hrany 0,5 x 45° včetně díry 0,2 x 45°; rovnat do pravítka; ohnout dle KD kontrola šablonou 15302-02</t>
  </si>
  <si>
    <t>P3 S235JRC+N EN10051 mořený</t>
  </si>
  <si>
    <t>1 191 422 18 00</t>
  </si>
  <si>
    <t>pálení laser; ojehlit hrany 0,5 x 45° včetně díry 0,2 x 45° ; rovnat do pravítka ; ohnout dle KD</t>
  </si>
  <si>
    <t>1 191 422 18 01</t>
  </si>
  <si>
    <t>SUPPORT BUTEE BATTERIE</t>
  </si>
  <si>
    <t>pálení laser ; ojehlit hrany 0,5 x 45° včetně otvoru; rovnat max 1 mm nejdelší rozměr ; ohraňování ; sloupová vrtačka převrtat díry na 6,9 2x a řezat závit M8 srazit hrany na 6x45°</t>
  </si>
  <si>
    <t>1 191 422 18 02</t>
  </si>
  <si>
    <t>SUPPORT CAPOT - L-</t>
  </si>
  <si>
    <t xml:space="preserve">pálení laser ; ojehlit hrany 0,5 x 45° včetně otvoru ; rovnat do pravítka ; ohraňování </t>
  </si>
  <si>
    <t>1 191 422 18 03</t>
  </si>
  <si>
    <t>SUPPORT CAPOT</t>
  </si>
  <si>
    <t>pálení laserem ; ojehlit hrany 0,2 x 45° včetně otvoru ; rovnání do pravítka ; ohraňovací lis dodržet rozměr 70 +0/-0,8 !!!</t>
  </si>
  <si>
    <t>1 191 422 18 04</t>
  </si>
  <si>
    <t>SUPPORT BATTERIE</t>
  </si>
  <si>
    <t>pálení laser ; ojehlit hrany 0,5 x 45° včetně otvoru ; tryskat SA 2 1/2; rovnat na rovinnost max 0,8 nejdelší rozměr</t>
  </si>
  <si>
    <t>1 191 423 01 00</t>
  </si>
  <si>
    <t>BATTERY TRAY</t>
  </si>
  <si>
    <t>pálení laser ; ojehlit hrany 0,5 x 45° včetně otvoru ; tryskat SA 2 1/2; rovnat max 1mm nejdelší rozměr ; ohraňovací lis dodržet především tolerované rozměry</t>
  </si>
  <si>
    <t>1 191 423 03 00</t>
  </si>
  <si>
    <t>Revize číslo</t>
  </si>
  <si>
    <t>999221000200N</t>
  </si>
  <si>
    <t>999221000300N</t>
  </si>
  <si>
    <t>999221000400N</t>
  </si>
  <si>
    <t>999221000500N</t>
  </si>
  <si>
    <t>999221000600N</t>
  </si>
  <si>
    <t>999221000700N</t>
  </si>
  <si>
    <t>999221000800N</t>
  </si>
  <si>
    <t>999221000900N</t>
  </si>
  <si>
    <t>999221001000N</t>
  </si>
  <si>
    <t>999221001100N</t>
  </si>
  <si>
    <t>999221001200N</t>
  </si>
  <si>
    <t>999221001300N</t>
  </si>
  <si>
    <t>999221001400N</t>
  </si>
  <si>
    <t>999221001500N</t>
  </si>
  <si>
    <t>999221001600N</t>
  </si>
  <si>
    <t>999221001700N</t>
  </si>
  <si>
    <t>999221001800N</t>
  </si>
  <si>
    <t>999221005500NA</t>
  </si>
  <si>
    <t>999221004500NA</t>
  </si>
  <si>
    <t>999221002100NA</t>
  </si>
  <si>
    <t>999221002200NA</t>
  </si>
  <si>
    <t>999221002300NA</t>
  </si>
  <si>
    <t>999221002400NA</t>
  </si>
  <si>
    <t>999221002500NA</t>
  </si>
  <si>
    <t>999221004400NA</t>
  </si>
  <si>
    <t>999221002600NA</t>
  </si>
  <si>
    <t>999221004800NA</t>
  </si>
  <si>
    <t>999221003200NA</t>
  </si>
  <si>
    <t>999221003300NA</t>
  </si>
  <si>
    <t>999221004700NA</t>
  </si>
  <si>
    <t>999221003400NA</t>
  </si>
  <si>
    <t>999221003500NA</t>
  </si>
  <si>
    <t>999221003600NA</t>
  </si>
  <si>
    <t>999221003700NA</t>
  </si>
  <si>
    <t>999221003800NA</t>
  </si>
  <si>
    <t>999221003900NA</t>
  </si>
  <si>
    <t>999221004000NA</t>
  </si>
  <si>
    <t>999221004100NA</t>
  </si>
  <si>
    <t>999221004200NA</t>
  </si>
  <si>
    <t>999221004300NA</t>
  </si>
  <si>
    <t>02</t>
  </si>
  <si>
    <t>03</t>
  </si>
  <si>
    <t>04</t>
  </si>
  <si>
    <t>01</t>
  </si>
  <si>
    <t>00</t>
  </si>
  <si>
    <t xml:space="preserve">Požadované množství </t>
  </si>
  <si>
    <t>Cena/ks v EUR bez DPH včetně dopravy</t>
  </si>
  <si>
    <t xml:space="preserve">Cena v EUR bez DPH celkem </t>
  </si>
  <si>
    <t>Cena v EUR bez DPH celkem:</t>
  </si>
  <si>
    <t>Název/jméno prodávajícího: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</si>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</sst>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/>
    <xf numFmtId="1" fontId="3" fillId="0" borderId="0" xfId="26" applyNumberFormat="1" applyFont="1" applyFill="1" applyAlignment="1">
      <alignment horizontal="left"/>
      <protection/>
    </xf>
    <xf numFmtId="0" fontId="4" fillId="0" borderId="0" xfId="26" applyFont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>
      <alignment/>
      <protection/>
    </xf>
    <xf numFmtId="1" fontId="3" fillId="0" borderId="0" xfId="26" applyNumberFormat="1" applyFont="1" applyFill="1" applyAlignment="1">
      <alignment horizontal="center"/>
      <protection/>
    </xf>
    <xf numFmtId="1" fontId="7" fillId="0" borderId="0" xfId="26" applyNumberFormat="1" applyFont="1" applyFill="1" applyAlignment="1">
      <alignment horizontal="left"/>
      <protection/>
    </xf>
    <xf numFmtId="0" fontId="8" fillId="0" borderId="0" xfId="26" applyFont="1" applyAlignment="1">
      <alignment horizontal="center"/>
      <protection/>
    </xf>
    <xf numFmtId="0" fontId="9" fillId="0" borderId="0" xfId="26" applyFont="1" applyFill="1">
      <alignment/>
      <protection/>
    </xf>
    <xf numFmtId="0" fontId="11" fillId="0" borderId="0" xfId="0" applyFont="1"/>
    <xf numFmtId="0" fontId="12" fillId="0" borderId="0" xfId="0" applyFont="1"/>
    <xf numFmtId="49" fontId="1" fillId="0" borderId="1" xfId="26" applyNumberFormat="1" applyFont="1" applyFill="1" applyBorder="1" applyAlignment="1">
      <alignment horizontal="left" vertical="top" wrapText="1"/>
      <protection/>
    </xf>
    <xf numFmtId="49" fontId="1" fillId="0" borderId="2" xfId="26" applyNumberFormat="1" applyFont="1" applyFill="1" applyBorder="1" applyAlignment="1">
      <alignment horizontal="left" vertical="center" wrapText="1"/>
      <protection/>
    </xf>
    <xf numFmtId="49" fontId="1" fillId="0" borderId="3" xfId="26" applyNumberFormat="1" applyFont="1" applyFill="1" applyBorder="1" applyAlignment="1">
      <alignment horizontal="left" vertical="center"/>
      <protection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left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3" borderId="4" xfId="0" applyNumberFormat="1" applyFont="1" applyFill="1" applyBorder="1"/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/>
    <xf numFmtId="164" fontId="0" fillId="2" borderId="4" xfId="0" applyNumberFormat="1" applyFill="1" applyBorder="1"/>
    <xf numFmtId="4" fontId="1" fillId="4" borderId="4" xfId="0" applyNumberFormat="1" applyFont="1" applyFill="1" applyBorder="1" applyProtection="1">
      <protection locked="0"/>
    </xf>
    <xf numFmtId="4" fontId="1" fillId="4" borderId="5" xfId="0" applyNumberFormat="1" applyFont="1" applyFill="1" applyBorder="1" applyProtection="1">
      <protection locked="0"/>
    </xf>
    <xf numFmtId="0" fontId="2" fillId="4" borderId="1" xfId="26" applyFont="1" applyFill="1" applyBorder="1" applyAlignment="1" applyProtection="1">
      <alignment horizontal="center" vertical="top"/>
      <protection locked="0"/>
    </xf>
    <xf numFmtId="0" fontId="2" fillId="4" borderId="6" xfId="26" applyFont="1" applyFill="1" applyBorder="1" applyAlignment="1" applyProtection="1">
      <alignment horizontal="center" vertical="top"/>
      <protection locked="0"/>
    </xf>
    <xf numFmtId="0" fontId="10" fillId="4" borderId="7" xfId="0" applyFont="1" applyFill="1" applyBorder="1" applyAlignment="1" applyProtection="1">
      <alignment horizontal="center" vertical="top"/>
      <protection locked="0"/>
    </xf>
    <xf numFmtId="0" fontId="2" fillId="4" borderId="2" xfId="26" applyFont="1" applyFill="1" applyBorder="1" applyAlignment="1" applyProtection="1">
      <alignment horizontal="center" vertical="center"/>
      <protection locked="0"/>
    </xf>
    <xf numFmtId="0" fontId="2" fillId="4" borderId="8" xfId="26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2" fillId="4" borderId="3" xfId="26" applyFont="1" applyFill="1" applyBorder="1" applyAlignment="1" applyProtection="1">
      <alignment horizontal="center" vertical="center"/>
      <protection locked="0"/>
    </xf>
    <xf numFmtId="0" fontId="2" fillId="4" borderId="4" xfId="26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3" fillId="2" borderId="11" xfId="26" applyFont="1" applyFill="1" applyBorder="1" applyAlignment="1">
      <alignment horizontal="center"/>
      <protection/>
    </xf>
    <xf numFmtId="0" fontId="13" fillId="2" borderId="12" xfId="26" applyFont="1" applyFill="1" applyBorder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38100</xdr:rowOff>
    </xdr:from>
    <xdr:to>
      <xdr:col>8</xdr:col>
      <xdr:colOff>1362075</xdr:colOff>
      <xdr:row>4</xdr:row>
      <xdr:rowOff>114300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3230225" y="228600"/>
          <a:ext cx="1276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5"/>
  <sheetViews>
    <sheetView tabSelected="1" zoomScale="86" zoomScaleNormal="86" workbookViewId="0" topLeftCell="A43">
      <selection activeCell="H7" sqref="H7"/>
    </sheetView>
  </sheetViews>
  <sheetFormatPr defaultColWidth="9.140625" defaultRowHeight="15"/>
  <cols>
    <col min="1" max="1" width="16.7109375" style="1" customWidth="1"/>
    <col min="2" max="2" width="28.140625" style="1" bestFit="1" customWidth="1"/>
    <col min="3" max="3" width="46.8515625" style="1" customWidth="1"/>
    <col min="4" max="4" width="41.28125" style="1" customWidth="1"/>
    <col min="5" max="5" width="18.7109375" style="1" customWidth="1"/>
    <col min="6" max="6" width="11.8515625" style="27" bestFit="1" customWidth="1"/>
    <col min="7" max="7" width="18.00390625" style="1" customWidth="1"/>
    <col min="8" max="8" width="15.57421875" style="1" customWidth="1"/>
    <col min="9" max="9" width="21.421875" style="1" customWidth="1"/>
    <col min="10" max="10" width="16.57421875" style="1" customWidth="1"/>
    <col min="11" max="16384" width="9.140625" style="1" customWidth="1"/>
  </cols>
  <sheetData>
    <row r="2" spans="1:7" ht="15.75">
      <c r="A2" s="7" t="s">
        <v>5</v>
      </c>
      <c r="B2" s="7"/>
      <c r="C2" s="2"/>
      <c r="D2" s="2"/>
      <c r="E2" s="2"/>
      <c r="F2" s="6"/>
      <c r="G2" s="6"/>
    </row>
    <row r="3" spans="1:7" ht="15.75">
      <c r="A3" s="7" t="s">
        <v>6</v>
      </c>
      <c r="B3" s="8"/>
      <c r="C3" s="3"/>
      <c r="D3" s="3"/>
      <c r="E3" s="3"/>
      <c r="F3" s="3"/>
      <c r="G3" s="3"/>
    </row>
    <row r="4" spans="1:7" ht="15.75">
      <c r="A4" s="7" t="s">
        <v>3</v>
      </c>
      <c r="B4" s="9"/>
      <c r="C4" s="5"/>
      <c r="D4" s="5"/>
      <c r="E4" s="5"/>
      <c r="F4" s="4"/>
      <c r="G4" s="4"/>
    </row>
    <row r="5" spans="1:7" ht="15">
      <c r="A5" s="2"/>
      <c r="B5" s="5"/>
      <c r="C5" s="5"/>
      <c r="D5" s="5"/>
      <c r="E5" s="5"/>
      <c r="F5" s="4"/>
      <c r="G5" s="4"/>
    </row>
    <row r="6" spans="1:9" ht="41.25" customHeight="1">
      <c r="A6" s="15" t="s">
        <v>0</v>
      </c>
      <c r="B6" s="15" t="s">
        <v>2</v>
      </c>
      <c r="C6" s="23" t="s">
        <v>7</v>
      </c>
      <c r="D6" s="15" t="s">
        <v>1</v>
      </c>
      <c r="E6" s="15" t="s">
        <v>8</v>
      </c>
      <c r="F6" s="25" t="s">
        <v>105</v>
      </c>
      <c r="G6" s="16" t="s">
        <v>151</v>
      </c>
      <c r="H6" s="24" t="s">
        <v>152</v>
      </c>
      <c r="I6" s="24" t="s">
        <v>153</v>
      </c>
    </row>
    <row r="7" spans="1:9" ht="35.25" customHeight="1">
      <c r="A7" s="17" t="s">
        <v>106</v>
      </c>
      <c r="B7" s="18" t="s">
        <v>9</v>
      </c>
      <c r="C7" s="19" t="s">
        <v>10</v>
      </c>
      <c r="D7" s="20" t="s">
        <v>11</v>
      </c>
      <c r="E7" s="21" t="s">
        <v>12</v>
      </c>
      <c r="F7" s="26" t="s">
        <v>146</v>
      </c>
      <c r="G7" s="22">
        <v>300</v>
      </c>
      <c r="H7" s="32"/>
      <c r="I7" s="28">
        <f>G7*H7</f>
        <v>0</v>
      </c>
    </row>
    <row r="8" spans="1:9" ht="25.5">
      <c r="A8" s="17" t="s">
        <v>107</v>
      </c>
      <c r="B8" s="18" t="s">
        <v>13</v>
      </c>
      <c r="C8" s="19" t="s">
        <v>14</v>
      </c>
      <c r="D8" s="20" t="s">
        <v>11</v>
      </c>
      <c r="E8" s="21" t="s">
        <v>15</v>
      </c>
      <c r="F8" s="26" t="s">
        <v>146</v>
      </c>
      <c r="G8" s="22">
        <v>300</v>
      </c>
      <c r="H8" s="32"/>
      <c r="I8" s="28">
        <f aca="true" t="shared" si="0" ref="I8:I46">G8*H8</f>
        <v>0</v>
      </c>
    </row>
    <row r="9" spans="1:9" ht="38.25">
      <c r="A9" s="17" t="s">
        <v>108</v>
      </c>
      <c r="B9" s="18" t="s">
        <v>16</v>
      </c>
      <c r="C9" s="19" t="s">
        <v>17</v>
      </c>
      <c r="D9" s="20" t="s">
        <v>18</v>
      </c>
      <c r="E9" s="21" t="s">
        <v>19</v>
      </c>
      <c r="F9" s="26" t="s">
        <v>148</v>
      </c>
      <c r="G9" s="22">
        <v>300</v>
      </c>
      <c r="H9" s="32"/>
      <c r="I9" s="28">
        <f t="shared" si="0"/>
        <v>0</v>
      </c>
    </row>
    <row r="10" spans="1:9" ht="25.5">
      <c r="A10" s="17" t="s">
        <v>109</v>
      </c>
      <c r="B10" s="18" t="s">
        <v>16</v>
      </c>
      <c r="C10" s="19" t="s">
        <v>20</v>
      </c>
      <c r="D10" s="20" t="s">
        <v>21</v>
      </c>
      <c r="E10" s="21" t="s">
        <v>22</v>
      </c>
      <c r="F10" s="26" t="s">
        <v>149</v>
      </c>
      <c r="G10" s="22">
        <v>600</v>
      </c>
      <c r="H10" s="32"/>
      <c r="I10" s="28">
        <f t="shared" si="0"/>
        <v>0</v>
      </c>
    </row>
    <row r="11" spans="1:9" ht="25.5">
      <c r="A11" s="17" t="s">
        <v>110</v>
      </c>
      <c r="B11" s="18" t="s">
        <v>16</v>
      </c>
      <c r="C11" s="19" t="s">
        <v>23</v>
      </c>
      <c r="D11" s="20" t="s">
        <v>11</v>
      </c>
      <c r="E11" s="21" t="s">
        <v>24</v>
      </c>
      <c r="F11" s="26" t="s">
        <v>146</v>
      </c>
      <c r="G11" s="22">
        <v>300</v>
      </c>
      <c r="H11" s="32"/>
      <c r="I11" s="28">
        <f t="shared" si="0"/>
        <v>0</v>
      </c>
    </row>
    <row r="12" spans="1:9" ht="25.5">
      <c r="A12" s="17" t="s">
        <v>111</v>
      </c>
      <c r="B12" s="18" t="s">
        <v>16</v>
      </c>
      <c r="C12" s="19" t="s">
        <v>20</v>
      </c>
      <c r="D12" s="20" t="s">
        <v>21</v>
      </c>
      <c r="E12" s="21" t="s">
        <v>25</v>
      </c>
      <c r="F12" s="26" t="s">
        <v>149</v>
      </c>
      <c r="G12" s="22">
        <v>300</v>
      </c>
      <c r="H12" s="32"/>
      <c r="I12" s="28">
        <f t="shared" si="0"/>
        <v>0</v>
      </c>
    </row>
    <row r="13" spans="1:9" ht="25.5">
      <c r="A13" s="17" t="s">
        <v>112</v>
      </c>
      <c r="B13" s="18" t="s">
        <v>26</v>
      </c>
      <c r="C13" s="19" t="s">
        <v>27</v>
      </c>
      <c r="D13" s="20" t="s">
        <v>21</v>
      </c>
      <c r="E13" s="21" t="s">
        <v>28</v>
      </c>
      <c r="F13" s="26" t="s">
        <v>147</v>
      </c>
      <c r="G13" s="22">
        <v>300</v>
      </c>
      <c r="H13" s="32"/>
      <c r="I13" s="28">
        <f t="shared" si="0"/>
        <v>0</v>
      </c>
    </row>
    <row r="14" spans="1:9" ht="25.5">
      <c r="A14" s="17" t="s">
        <v>113</v>
      </c>
      <c r="B14" s="18" t="s">
        <v>26</v>
      </c>
      <c r="C14" s="19" t="s">
        <v>29</v>
      </c>
      <c r="D14" s="20" t="s">
        <v>11</v>
      </c>
      <c r="E14" s="21" t="s">
        <v>30</v>
      </c>
      <c r="F14" s="26" t="s">
        <v>146</v>
      </c>
      <c r="G14" s="22">
        <v>300</v>
      </c>
      <c r="H14" s="32"/>
      <c r="I14" s="28">
        <f t="shared" si="0"/>
        <v>0</v>
      </c>
    </row>
    <row r="15" spans="1:9" ht="25.5">
      <c r="A15" s="17" t="s">
        <v>114</v>
      </c>
      <c r="B15" s="18" t="s">
        <v>26</v>
      </c>
      <c r="C15" s="19" t="s">
        <v>31</v>
      </c>
      <c r="D15" s="20" t="s">
        <v>21</v>
      </c>
      <c r="E15" s="21" t="s">
        <v>32</v>
      </c>
      <c r="F15" s="26" t="s">
        <v>149</v>
      </c>
      <c r="G15" s="22">
        <v>300</v>
      </c>
      <c r="H15" s="32"/>
      <c r="I15" s="28">
        <f t="shared" si="0"/>
        <v>0</v>
      </c>
    </row>
    <row r="16" spans="1:9" ht="25.5">
      <c r="A16" s="17" t="s">
        <v>115</v>
      </c>
      <c r="B16" s="18" t="s">
        <v>26</v>
      </c>
      <c r="C16" s="19" t="s">
        <v>27</v>
      </c>
      <c r="D16" s="20" t="s">
        <v>21</v>
      </c>
      <c r="E16" s="21" t="s">
        <v>33</v>
      </c>
      <c r="F16" s="26" t="s">
        <v>149</v>
      </c>
      <c r="G16" s="22">
        <v>300</v>
      </c>
      <c r="H16" s="32"/>
      <c r="I16" s="28">
        <f t="shared" si="0"/>
        <v>0</v>
      </c>
    </row>
    <row r="17" spans="1:9" ht="25.5">
      <c r="A17" s="17" t="s">
        <v>116</v>
      </c>
      <c r="B17" s="18" t="s">
        <v>26</v>
      </c>
      <c r="C17" s="19" t="s">
        <v>27</v>
      </c>
      <c r="D17" s="20" t="s">
        <v>21</v>
      </c>
      <c r="E17" s="21" t="s">
        <v>34</v>
      </c>
      <c r="F17" s="26" t="s">
        <v>146</v>
      </c>
      <c r="G17" s="22">
        <v>300</v>
      </c>
      <c r="H17" s="32"/>
      <c r="I17" s="28">
        <f t="shared" si="0"/>
        <v>0</v>
      </c>
    </row>
    <row r="18" spans="1:9" ht="25.5">
      <c r="A18" s="17" t="s">
        <v>117</v>
      </c>
      <c r="B18" s="18" t="s">
        <v>26</v>
      </c>
      <c r="C18" s="19" t="s">
        <v>27</v>
      </c>
      <c r="D18" s="20" t="s">
        <v>21</v>
      </c>
      <c r="E18" s="21" t="s">
        <v>35</v>
      </c>
      <c r="F18" s="26" t="s">
        <v>146</v>
      </c>
      <c r="G18" s="22">
        <v>300</v>
      </c>
      <c r="H18" s="32"/>
      <c r="I18" s="28">
        <f t="shared" si="0"/>
        <v>0</v>
      </c>
    </row>
    <row r="19" spans="1:9" ht="38.25">
      <c r="A19" s="17" t="s">
        <v>118</v>
      </c>
      <c r="B19" s="18" t="s">
        <v>26</v>
      </c>
      <c r="C19" s="19" t="s">
        <v>36</v>
      </c>
      <c r="D19" s="20" t="s">
        <v>18</v>
      </c>
      <c r="E19" s="21" t="s">
        <v>37</v>
      </c>
      <c r="F19" s="26" t="s">
        <v>146</v>
      </c>
      <c r="G19" s="22">
        <v>600</v>
      </c>
      <c r="H19" s="32"/>
      <c r="I19" s="28">
        <f t="shared" si="0"/>
        <v>0</v>
      </c>
    </row>
    <row r="20" spans="1:9" ht="38.25">
      <c r="A20" s="17" t="s">
        <v>119</v>
      </c>
      <c r="B20" s="18" t="s">
        <v>26</v>
      </c>
      <c r="C20" s="19" t="s">
        <v>38</v>
      </c>
      <c r="D20" s="20" t="s">
        <v>11</v>
      </c>
      <c r="E20" s="21" t="s">
        <v>39</v>
      </c>
      <c r="F20" s="26" t="s">
        <v>148</v>
      </c>
      <c r="G20" s="22">
        <v>300</v>
      </c>
      <c r="H20" s="32"/>
      <c r="I20" s="28">
        <f t="shared" si="0"/>
        <v>0</v>
      </c>
    </row>
    <row r="21" spans="1:9" ht="38.25">
      <c r="A21" s="17" t="s">
        <v>120</v>
      </c>
      <c r="B21" s="18" t="s">
        <v>26</v>
      </c>
      <c r="C21" s="19" t="s">
        <v>38</v>
      </c>
      <c r="D21" s="20" t="s">
        <v>11</v>
      </c>
      <c r="E21" s="21" t="s">
        <v>40</v>
      </c>
      <c r="F21" s="26" t="s">
        <v>147</v>
      </c>
      <c r="G21" s="22">
        <v>300</v>
      </c>
      <c r="H21" s="32"/>
      <c r="I21" s="28">
        <f t="shared" si="0"/>
        <v>0</v>
      </c>
    </row>
    <row r="22" spans="1:9" ht="25.5">
      <c r="A22" s="17" t="s">
        <v>121</v>
      </c>
      <c r="B22" s="18" t="s">
        <v>26</v>
      </c>
      <c r="C22" s="19" t="s">
        <v>27</v>
      </c>
      <c r="D22" s="20" t="s">
        <v>21</v>
      </c>
      <c r="E22" s="21" t="s">
        <v>41</v>
      </c>
      <c r="F22" s="26" t="s">
        <v>146</v>
      </c>
      <c r="G22" s="22">
        <v>300</v>
      </c>
      <c r="H22" s="32"/>
      <c r="I22" s="28">
        <f t="shared" si="0"/>
        <v>0</v>
      </c>
    </row>
    <row r="23" spans="1:9" ht="38.25">
      <c r="A23" s="17" t="s">
        <v>122</v>
      </c>
      <c r="B23" s="18" t="s">
        <v>26</v>
      </c>
      <c r="C23" s="19" t="s">
        <v>42</v>
      </c>
      <c r="D23" s="20" t="s">
        <v>21</v>
      </c>
      <c r="E23" s="21" t="s">
        <v>43</v>
      </c>
      <c r="F23" s="26" t="s">
        <v>146</v>
      </c>
      <c r="G23" s="22">
        <v>300</v>
      </c>
      <c r="H23" s="32"/>
      <c r="I23" s="28">
        <f t="shared" si="0"/>
        <v>0</v>
      </c>
    </row>
    <row r="24" spans="1:9" ht="25.5">
      <c r="A24" s="17" t="s">
        <v>123</v>
      </c>
      <c r="B24" s="18" t="s">
        <v>44</v>
      </c>
      <c r="C24" s="19" t="s">
        <v>45</v>
      </c>
      <c r="D24" s="20" t="s">
        <v>46</v>
      </c>
      <c r="E24" s="21" t="s">
        <v>47</v>
      </c>
      <c r="F24" s="26" t="s">
        <v>150</v>
      </c>
      <c r="G24" s="22">
        <v>300</v>
      </c>
      <c r="H24" s="32"/>
      <c r="I24" s="28">
        <f t="shared" si="0"/>
        <v>0</v>
      </c>
    </row>
    <row r="25" spans="1:9" ht="38.25">
      <c r="A25" s="17" t="s">
        <v>124</v>
      </c>
      <c r="B25" s="18" t="s">
        <v>48</v>
      </c>
      <c r="C25" s="19" t="s">
        <v>49</v>
      </c>
      <c r="D25" s="20" t="s">
        <v>11</v>
      </c>
      <c r="E25" s="21" t="s">
        <v>50</v>
      </c>
      <c r="F25" s="26" t="s">
        <v>146</v>
      </c>
      <c r="G25" s="22">
        <v>300</v>
      </c>
      <c r="H25" s="32"/>
      <c r="I25" s="28">
        <f t="shared" si="0"/>
        <v>0</v>
      </c>
    </row>
    <row r="26" spans="1:9" ht="38.25">
      <c r="A26" s="17" t="s">
        <v>125</v>
      </c>
      <c r="B26" s="18" t="s">
        <v>48</v>
      </c>
      <c r="C26" s="19" t="s">
        <v>38</v>
      </c>
      <c r="D26" s="20" t="s">
        <v>11</v>
      </c>
      <c r="E26" s="21" t="s">
        <v>51</v>
      </c>
      <c r="F26" s="26" t="s">
        <v>146</v>
      </c>
      <c r="G26" s="22">
        <v>300</v>
      </c>
      <c r="H26" s="32"/>
      <c r="I26" s="28">
        <f t="shared" si="0"/>
        <v>0</v>
      </c>
    </row>
    <row r="27" spans="1:9" ht="25.5">
      <c r="A27" s="17" t="s">
        <v>126</v>
      </c>
      <c r="B27" s="18" t="s">
        <v>52</v>
      </c>
      <c r="C27" s="19" t="s">
        <v>53</v>
      </c>
      <c r="D27" s="20" t="s">
        <v>18</v>
      </c>
      <c r="E27" s="21" t="s">
        <v>54</v>
      </c>
      <c r="F27" s="26" t="s">
        <v>149</v>
      </c>
      <c r="G27" s="22">
        <v>600</v>
      </c>
      <c r="H27" s="32"/>
      <c r="I27" s="28">
        <f t="shared" si="0"/>
        <v>0</v>
      </c>
    </row>
    <row r="28" spans="1:9" ht="38.25">
      <c r="A28" s="17" t="s">
        <v>127</v>
      </c>
      <c r="B28" s="18" t="s">
        <v>55</v>
      </c>
      <c r="C28" s="19" t="s">
        <v>56</v>
      </c>
      <c r="D28" s="20" t="s">
        <v>57</v>
      </c>
      <c r="E28" s="21" t="s">
        <v>58</v>
      </c>
      <c r="F28" s="26" t="s">
        <v>149</v>
      </c>
      <c r="G28" s="22">
        <v>300</v>
      </c>
      <c r="H28" s="32"/>
      <c r="I28" s="28">
        <f t="shared" si="0"/>
        <v>0</v>
      </c>
    </row>
    <row r="29" spans="1:9" ht="63.75">
      <c r="A29" s="17" t="s">
        <v>128</v>
      </c>
      <c r="B29" s="18" t="s">
        <v>52</v>
      </c>
      <c r="C29" s="19" t="s">
        <v>59</v>
      </c>
      <c r="D29" s="20" t="s">
        <v>57</v>
      </c>
      <c r="E29" s="21" t="s">
        <v>60</v>
      </c>
      <c r="F29" s="26" t="s">
        <v>149</v>
      </c>
      <c r="G29" s="22">
        <v>300</v>
      </c>
      <c r="H29" s="32"/>
      <c r="I29" s="28">
        <f t="shared" si="0"/>
        <v>0</v>
      </c>
    </row>
    <row r="30" spans="1:9" ht="25.5">
      <c r="A30" s="17" t="s">
        <v>129</v>
      </c>
      <c r="B30" s="18" t="s">
        <v>52</v>
      </c>
      <c r="C30" s="19" t="s">
        <v>61</v>
      </c>
      <c r="D30" s="20" t="s">
        <v>11</v>
      </c>
      <c r="E30" s="21" t="s">
        <v>62</v>
      </c>
      <c r="F30" s="26" t="s">
        <v>149</v>
      </c>
      <c r="G30" s="22">
        <v>300</v>
      </c>
      <c r="H30" s="32"/>
      <c r="I30" s="28">
        <f t="shared" si="0"/>
        <v>0</v>
      </c>
    </row>
    <row r="31" spans="1:9" ht="38.25">
      <c r="A31" s="17" t="s">
        <v>130</v>
      </c>
      <c r="B31" s="18" t="s">
        <v>52</v>
      </c>
      <c r="C31" s="19" t="s">
        <v>63</v>
      </c>
      <c r="D31" s="20" t="s">
        <v>57</v>
      </c>
      <c r="E31" s="21" t="s">
        <v>64</v>
      </c>
      <c r="F31" s="26"/>
      <c r="G31" s="22">
        <v>300</v>
      </c>
      <c r="H31" s="32"/>
      <c r="I31" s="28">
        <f t="shared" si="0"/>
        <v>0</v>
      </c>
    </row>
    <row r="32" spans="1:9" ht="25.5">
      <c r="A32" s="17" t="s">
        <v>131</v>
      </c>
      <c r="B32" s="18" t="s">
        <v>52</v>
      </c>
      <c r="C32" s="19" t="s">
        <v>61</v>
      </c>
      <c r="D32" s="20" t="s">
        <v>11</v>
      </c>
      <c r="E32" s="21" t="s">
        <v>65</v>
      </c>
      <c r="F32" s="26" t="s">
        <v>149</v>
      </c>
      <c r="G32" s="22">
        <v>300</v>
      </c>
      <c r="H32" s="32"/>
      <c r="I32" s="28">
        <f t="shared" si="0"/>
        <v>0</v>
      </c>
    </row>
    <row r="33" spans="1:9" ht="25.5">
      <c r="A33" s="17" t="s">
        <v>132</v>
      </c>
      <c r="B33" s="18" t="s">
        <v>66</v>
      </c>
      <c r="C33" s="19" t="s">
        <v>67</v>
      </c>
      <c r="D33" s="20" t="s">
        <v>11</v>
      </c>
      <c r="E33" s="21" t="s">
        <v>68</v>
      </c>
      <c r="F33" s="26" t="s">
        <v>149</v>
      </c>
      <c r="G33" s="22">
        <v>300</v>
      </c>
      <c r="H33" s="32"/>
      <c r="I33" s="28">
        <f t="shared" si="0"/>
        <v>0</v>
      </c>
    </row>
    <row r="34" spans="1:9" ht="51">
      <c r="A34" s="17" t="s">
        <v>133</v>
      </c>
      <c r="B34" s="18" t="s">
        <v>69</v>
      </c>
      <c r="C34" s="19" t="s">
        <v>70</v>
      </c>
      <c r="D34" s="20" t="s">
        <v>11</v>
      </c>
      <c r="E34" s="21" t="s">
        <v>71</v>
      </c>
      <c r="F34" s="26" t="s">
        <v>147</v>
      </c>
      <c r="G34" s="22">
        <v>300</v>
      </c>
      <c r="H34" s="32"/>
      <c r="I34" s="28">
        <f t="shared" si="0"/>
        <v>0</v>
      </c>
    </row>
    <row r="35" spans="1:9" ht="51">
      <c r="A35" s="17" t="s">
        <v>134</v>
      </c>
      <c r="B35" s="18" t="s">
        <v>69</v>
      </c>
      <c r="C35" s="19" t="s">
        <v>72</v>
      </c>
      <c r="D35" s="20" t="s">
        <v>11</v>
      </c>
      <c r="E35" s="21" t="s">
        <v>73</v>
      </c>
      <c r="F35" s="26" t="s">
        <v>148</v>
      </c>
      <c r="G35" s="22">
        <v>300</v>
      </c>
      <c r="H35" s="32"/>
      <c r="I35" s="28">
        <f t="shared" si="0"/>
        <v>0</v>
      </c>
    </row>
    <row r="36" spans="1:9" ht="51">
      <c r="A36" s="17" t="s">
        <v>135</v>
      </c>
      <c r="B36" s="18" t="s">
        <v>74</v>
      </c>
      <c r="C36" s="19" t="s">
        <v>75</v>
      </c>
      <c r="D36" s="20" t="s">
        <v>21</v>
      </c>
      <c r="E36" s="21" t="s">
        <v>76</v>
      </c>
      <c r="F36" s="26" t="s">
        <v>148</v>
      </c>
      <c r="G36" s="22">
        <v>300</v>
      </c>
      <c r="H36" s="32"/>
      <c r="I36" s="28">
        <f t="shared" si="0"/>
        <v>0</v>
      </c>
    </row>
    <row r="37" spans="1:9" ht="38.25">
      <c r="A37" s="17" t="s">
        <v>136</v>
      </c>
      <c r="B37" s="18" t="s">
        <v>69</v>
      </c>
      <c r="C37" s="19" t="s">
        <v>77</v>
      </c>
      <c r="D37" s="20" t="s">
        <v>18</v>
      </c>
      <c r="E37" s="21" t="s">
        <v>78</v>
      </c>
      <c r="F37" s="26" t="s">
        <v>146</v>
      </c>
      <c r="G37" s="22">
        <v>600</v>
      </c>
      <c r="H37" s="32"/>
      <c r="I37" s="28">
        <f t="shared" si="0"/>
        <v>0</v>
      </c>
    </row>
    <row r="38" spans="1:9" ht="51">
      <c r="A38" s="17" t="s">
        <v>137</v>
      </c>
      <c r="B38" s="18" t="s">
        <v>74</v>
      </c>
      <c r="C38" s="19" t="s">
        <v>79</v>
      </c>
      <c r="D38" s="20" t="s">
        <v>18</v>
      </c>
      <c r="E38" s="21" t="s">
        <v>80</v>
      </c>
      <c r="F38" s="26" t="s">
        <v>147</v>
      </c>
      <c r="G38" s="22">
        <v>300</v>
      </c>
      <c r="H38" s="32"/>
      <c r="I38" s="28">
        <f t="shared" si="0"/>
        <v>0</v>
      </c>
    </row>
    <row r="39" spans="1:9" ht="25.5">
      <c r="A39" s="17" t="s">
        <v>138</v>
      </c>
      <c r="B39" s="18" t="s">
        <v>81</v>
      </c>
      <c r="C39" s="19" t="s">
        <v>82</v>
      </c>
      <c r="D39" s="20" t="s">
        <v>18</v>
      </c>
      <c r="E39" s="21" t="s">
        <v>83</v>
      </c>
      <c r="F39" s="26" t="s">
        <v>147</v>
      </c>
      <c r="G39" s="22">
        <v>300</v>
      </c>
      <c r="H39" s="32"/>
      <c r="I39" s="28">
        <f t="shared" si="0"/>
        <v>0</v>
      </c>
    </row>
    <row r="40" spans="1:9" ht="38.25">
      <c r="A40" s="17" t="s">
        <v>139</v>
      </c>
      <c r="B40" s="18" t="s">
        <v>84</v>
      </c>
      <c r="C40" s="19" t="s">
        <v>85</v>
      </c>
      <c r="D40" s="20" t="s">
        <v>86</v>
      </c>
      <c r="E40" s="21" t="s">
        <v>87</v>
      </c>
      <c r="F40" s="26" t="s">
        <v>146</v>
      </c>
      <c r="G40" s="22">
        <v>300</v>
      </c>
      <c r="H40" s="32"/>
      <c r="I40" s="28">
        <f t="shared" si="0"/>
        <v>0</v>
      </c>
    </row>
    <row r="41" spans="1:9" ht="25.5">
      <c r="A41" s="17" t="s">
        <v>140</v>
      </c>
      <c r="B41" s="18" t="s">
        <v>84</v>
      </c>
      <c r="C41" s="19" t="s">
        <v>88</v>
      </c>
      <c r="D41" s="20" t="s">
        <v>86</v>
      </c>
      <c r="E41" s="21" t="s">
        <v>89</v>
      </c>
      <c r="F41" s="26" t="s">
        <v>146</v>
      </c>
      <c r="G41" s="22">
        <v>300</v>
      </c>
      <c r="H41" s="32"/>
      <c r="I41" s="28">
        <f t="shared" si="0"/>
        <v>0</v>
      </c>
    </row>
    <row r="42" spans="1:9" ht="51">
      <c r="A42" s="17" t="s">
        <v>141</v>
      </c>
      <c r="B42" s="18" t="s">
        <v>90</v>
      </c>
      <c r="C42" s="19" t="s">
        <v>91</v>
      </c>
      <c r="D42" s="20" t="s">
        <v>11</v>
      </c>
      <c r="E42" s="21" t="s">
        <v>92</v>
      </c>
      <c r="F42" s="26" t="s">
        <v>146</v>
      </c>
      <c r="G42" s="22">
        <v>300</v>
      </c>
      <c r="H42" s="32"/>
      <c r="I42" s="28">
        <f t="shared" si="0"/>
        <v>0</v>
      </c>
    </row>
    <row r="43" spans="1:9" ht="25.5">
      <c r="A43" s="17" t="s">
        <v>142</v>
      </c>
      <c r="B43" s="18" t="s">
        <v>93</v>
      </c>
      <c r="C43" s="19" t="s">
        <v>94</v>
      </c>
      <c r="D43" s="20" t="s">
        <v>21</v>
      </c>
      <c r="E43" s="21" t="s">
        <v>95</v>
      </c>
      <c r="F43" s="26" t="s">
        <v>149</v>
      </c>
      <c r="G43" s="22">
        <v>300</v>
      </c>
      <c r="H43" s="32"/>
      <c r="I43" s="28">
        <f t="shared" si="0"/>
        <v>0</v>
      </c>
    </row>
    <row r="44" spans="1:9" ht="38.25">
      <c r="A44" s="17" t="s">
        <v>143</v>
      </c>
      <c r="B44" s="18" t="s">
        <v>96</v>
      </c>
      <c r="C44" s="19" t="s">
        <v>97</v>
      </c>
      <c r="D44" s="20" t="s">
        <v>21</v>
      </c>
      <c r="E44" s="21" t="s">
        <v>98</v>
      </c>
      <c r="F44" s="26" t="s">
        <v>147</v>
      </c>
      <c r="G44" s="22">
        <v>300</v>
      </c>
      <c r="H44" s="32"/>
      <c r="I44" s="28">
        <f t="shared" si="0"/>
        <v>0</v>
      </c>
    </row>
    <row r="45" spans="1:9" ht="38.25">
      <c r="A45" s="17" t="s">
        <v>144</v>
      </c>
      <c r="B45" s="18" t="s">
        <v>99</v>
      </c>
      <c r="C45" s="19" t="s">
        <v>100</v>
      </c>
      <c r="D45" s="20" t="s">
        <v>18</v>
      </c>
      <c r="E45" s="21" t="s">
        <v>101</v>
      </c>
      <c r="F45" s="26" t="s">
        <v>147</v>
      </c>
      <c r="G45" s="22">
        <v>300</v>
      </c>
      <c r="H45" s="32"/>
      <c r="I45" s="28">
        <f t="shared" si="0"/>
        <v>0</v>
      </c>
    </row>
    <row r="46" spans="1:9" ht="38.25">
      <c r="A46" s="17" t="s">
        <v>145</v>
      </c>
      <c r="B46" s="18" t="s">
        <v>102</v>
      </c>
      <c r="C46" s="19" t="s">
        <v>103</v>
      </c>
      <c r="D46" s="20" t="s">
        <v>18</v>
      </c>
      <c r="E46" s="21" t="s">
        <v>104</v>
      </c>
      <c r="F46" s="26" t="s">
        <v>148</v>
      </c>
      <c r="G46" s="29">
        <v>300</v>
      </c>
      <c r="H46" s="33"/>
      <c r="I46" s="30">
        <f t="shared" si="0"/>
        <v>0</v>
      </c>
    </row>
    <row r="47" spans="1:10" ht="15">
      <c r="A47" s="2"/>
      <c r="B47" s="5"/>
      <c r="C47" s="5"/>
      <c r="D47" s="5"/>
      <c r="E47" s="5"/>
      <c r="F47" s="4"/>
      <c r="G47" s="43" t="s">
        <v>154</v>
      </c>
      <c r="H47" s="44"/>
      <c r="I47" s="31">
        <f>SUM(I7:I46)</f>
        <v>0</v>
      </c>
      <c r="J47" s="1">
        <f>I47*24.71</f>
        <v>0</v>
      </c>
    </row>
    <row r="48" spans="1:7" ht="15">
      <c r="A48" s="2"/>
      <c r="B48" s="5"/>
      <c r="C48" s="5"/>
      <c r="D48" s="5"/>
      <c r="E48" s="5"/>
      <c r="F48" s="4"/>
      <c r="G48" s="4"/>
    </row>
    <row r="49" spans="1:7" ht="15">
      <c r="A49" s="2"/>
      <c r="B49" s="5"/>
      <c r="C49" s="5"/>
      <c r="D49" s="5"/>
      <c r="E49" s="5"/>
      <c r="F49" s="4"/>
      <c r="G49" s="4"/>
    </row>
    <row r="50" spans="1:2" ht="15.75" customHeight="1">
      <c r="A50" s="10"/>
      <c r="B50" s="11"/>
    </row>
    <row r="51" spans="1:2" ht="15.75" customHeight="1">
      <c r="A51" s="10"/>
      <c r="B51" s="11"/>
    </row>
    <row r="52" spans="1:2" ht="15" customHeight="1" thickBot="1">
      <c r="A52" s="10"/>
      <c r="B52" s="11"/>
    </row>
    <row r="53" spans="1:7" ht="64.5" customHeight="1">
      <c r="A53" s="13" t="s">
        <v>155</v>
      </c>
      <c r="B53" s="37"/>
      <c r="C53" s="38"/>
      <c r="D53" s="38"/>
      <c r="E53" s="38"/>
      <c r="F53" s="38"/>
      <c r="G53" s="39"/>
    </row>
    <row r="54" spans="1:7" ht="15" customHeight="1">
      <c r="A54" s="14" t="s">
        <v>4</v>
      </c>
      <c r="B54" s="40"/>
      <c r="C54" s="41"/>
      <c r="D54" s="41"/>
      <c r="E54" s="41"/>
      <c r="F54" s="41"/>
      <c r="G54" s="42"/>
    </row>
    <row r="55" spans="1:7" ht="116.25" customHeight="1" thickBot="1">
      <c r="A55" s="12" t="s">
        <v>156</v>
      </c>
      <c r="B55" s="34"/>
      <c r="C55" s="35"/>
      <c r="D55" s="35"/>
      <c r="E55" s="35"/>
      <c r="F55" s="35"/>
      <c r="G55" s="36"/>
    </row>
  </sheetData>
  <sheetProtection algorithmName="SHA-512" hashValue="lVmipwaeHbhQBJD+JxSzRYzlO0iyMCiE+qPFQA5eFl0k+AenQePOxenAnOlT/qJ8Ba2EIYvUaOUVnFpeD+GM0w==" saltValue="Prq4HdPKTlYfAQtLA/D21A==" spinCount="100000" sheet="1" objects="1" scenarios="1"/>
  <protectedRanges>
    <protectedRange sqref="B53:G55" name="Oblast1"/>
  </protectedRanges>
  <mergeCells count="4">
    <mergeCell ref="B55:G55"/>
    <mergeCell ref="B53:G53"/>
    <mergeCell ref="B54:G54"/>
    <mergeCell ref="G47:H47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2"/>
  <ignoredErrors>
    <ignoredError sqref="F7:F20 F21:F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Ráchelová Marcela</cp:lastModifiedBy>
  <cp:lastPrinted>2019-09-17T11:47:15Z</cp:lastPrinted>
  <dcterms:created xsi:type="dcterms:W3CDTF">2015-06-15T06:01:47Z</dcterms:created>
  <dcterms:modified xsi:type="dcterms:W3CDTF">2022-08-24T11:16:49Z</dcterms:modified>
  <cp:category/>
  <cp:version/>
  <cp:contentType/>
  <cp:contentStatus/>
</cp:coreProperties>
</file>