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<sst xmlns="http://schemas.openxmlformats.org/spreadsheetml/2006/main" count="102" uniqueCount="61">
  <si>
    <t>Číslo artiklu</t>
  </si>
  <si>
    <t>Název</t>
  </si>
  <si>
    <t>Výkres</t>
  </si>
  <si>
    <t>Index</t>
  </si>
  <si>
    <t>Materiál</t>
  </si>
  <si>
    <t>Měrná jednotka</t>
  </si>
  <si>
    <t>C22</t>
  </si>
  <si>
    <t>KS</t>
  </si>
  <si>
    <t>NABOJ</t>
  </si>
  <si>
    <t>/6111687M1</t>
  </si>
  <si>
    <t>/6112597M1</t>
  </si>
  <si>
    <t>b</t>
  </si>
  <si>
    <t xml:space="preserve">TRUBKA </t>
  </si>
  <si>
    <t>/6112603M1</t>
  </si>
  <si>
    <t>S355JR</t>
  </si>
  <si>
    <t>CEP</t>
  </si>
  <si>
    <t>/6111678M1</t>
  </si>
  <si>
    <t>42CrMo4</t>
  </si>
  <si>
    <t>/6111679M1</t>
  </si>
  <si>
    <t xml:space="preserve">PREDNI NABOJ </t>
  </si>
  <si>
    <t>/T101409</t>
  </si>
  <si>
    <t>NABOJ SE ZAVITEM</t>
  </si>
  <si>
    <t>/6114853M1</t>
  </si>
  <si>
    <t xml:space="preserve">NABOJ </t>
  </si>
  <si>
    <t>/6114695M1</t>
  </si>
  <si>
    <t>CEP I S KALENIM</t>
  </si>
  <si>
    <t>/6114731M1</t>
  </si>
  <si>
    <t>CEP ZAJISTOVACI</t>
  </si>
  <si>
    <t>/T101472 *</t>
  </si>
  <si>
    <t>34CrMiMo6 (16342)</t>
  </si>
  <si>
    <t>/6111417M1</t>
  </si>
  <si>
    <t>/6111638M1</t>
  </si>
  <si>
    <t>/6111561M1</t>
  </si>
  <si>
    <t>c</t>
  </si>
  <si>
    <t>/T122130 *</t>
  </si>
  <si>
    <t>CEP SESTAVA</t>
  </si>
  <si>
    <t>/6114729M91 *</t>
  </si>
  <si>
    <t>355J2, 42CrMo4</t>
  </si>
  <si>
    <t>/6114715M1</t>
  </si>
  <si>
    <t>T101472 * + podsestavní výkresy T101471; 6112023M1</t>
  </si>
  <si>
    <t>T122130 * + podsestavní výkresy T122131; 6112023M1</t>
  </si>
  <si>
    <t>T6114729M91 * + podsestavní výkresy 6114730M1; 6114152M1</t>
  </si>
  <si>
    <t>Příloha č. 2 - Technická specifikace a ceník + výkresová dokumentace</t>
  </si>
  <si>
    <t>IČO:</t>
  </si>
  <si>
    <t>VALECEK ZAVITOVY AUTOS41</t>
  </si>
  <si>
    <t>/T102350</t>
  </si>
  <si>
    <t>NABOJ PREDNI AUTOS41</t>
  </si>
  <si>
    <t>/T101478</t>
  </si>
  <si>
    <t>NÁBOJ ZadníS41</t>
  </si>
  <si>
    <t>T101504</t>
  </si>
  <si>
    <t>NÁBOJ AUTOS41</t>
  </si>
  <si>
    <t>6112739M1</t>
  </si>
  <si>
    <t>VZ Podlimitní: Dodávky obráběných nábojů a čepů</t>
  </si>
  <si>
    <t>Název/jméno prodávajícího:</t>
  </si>
  <si>
    <t xml:space="preserve">Maximální množství odběru  MJ </t>
  </si>
  <si>
    <t>Jednotková nabídková cena v Kč bez DPH za MJ včetně dopravy</t>
  </si>
  <si>
    <t>Nabídková cena v Kč bez DPH za maximální množství včetně dopravy</t>
  </si>
  <si>
    <t>Celková nabídková cena v Kč bez DPH</t>
  </si>
  <si>
    <t xml:space="preserve"> </t>
  </si>
  <si>
    <t>Rámcová dohoda: S289/22</t>
  </si>
  <si>
    <t>Razítko a podpis osoby oprávněné jednat jménem či za prodávajícího: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</si>
</sst>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#,###,##0.00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0" fillId="33" borderId="10" xfId="0" applyFont="1" applyFill="1" applyBorder="1" applyAlignment="1">
      <alignment/>
    </xf>
    <xf numFmtId="0" fontId="0" fillId="0" borderId="0" xfId="0" applyFont="1" applyAlignment="1">
      <alignment/>
    </xf>
    <xf numFmtId="1" fontId="21" fillId="0" borderId="0" xfId="47" applyNumberFormat="1" applyFont="1" applyAlignment="1">
      <alignment horizontal="left"/>
      <protection/>
    </xf>
    <xf numFmtId="1" fontId="22" fillId="0" borderId="0" xfId="47" applyNumberFormat="1" applyFont="1" applyAlignment="1">
      <alignment horizontal="left"/>
      <protection/>
    </xf>
    <xf numFmtId="1" fontId="22" fillId="0" borderId="0" xfId="47" applyNumberFormat="1" applyFont="1" applyAlignment="1">
      <alignment horizontal="center"/>
      <protection/>
    </xf>
    <xf numFmtId="1" fontId="21" fillId="33" borderId="0" xfId="47" applyNumberFormat="1" applyFont="1" applyFill="1" applyAlignment="1">
      <alignment horizontal="left"/>
      <protection/>
    </xf>
    <xf numFmtId="0" fontId="23" fillId="0" borderId="0" xfId="47" applyFont="1" applyAlignment="1">
      <alignment horizontal="center"/>
      <protection/>
    </xf>
    <xf numFmtId="0" fontId="20" fillId="0" borderId="0" xfId="47" applyFont="1" applyAlignment="1">
      <alignment horizontal="center"/>
      <protection/>
    </xf>
    <xf numFmtId="0" fontId="23" fillId="0" borderId="0" xfId="47" applyFont="1">
      <alignment/>
      <protection/>
    </xf>
    <xf numFmtId="0" fontId="3" fillId="0" borderId="0" xfId="47" applyFont="1">
      <alignment/>
      <protection/>
    </xf>
    <xf numFmtId="0" fontId="3" fillId="0" borderId="0" xfId="47" applyFont="1" applyAlignment="1">
      <alignment horizontal="center"/>
      <protection/>
    </xf>
    <xf numFmtId="0" fontId="24" fillId="8" borderId="11" xfId="45" applyFont="1" applyFill="1" applyBorder="1" applyAlignment="1">
      <alignment horizontal="center" vertical="center" wrapText="1"/>
      <protection/>
    </xf>
    <xf numFmtId="0" fontId="24" fillId="8" borderId="12" xfId="45" applyFont="1" applyFill="1" applyBorder="1" applyAlignment="1">
      <alignment horizontal="center" vertical="center" wrapText="1"/>
      <protection/>
    </xf>
    <xf numFmtId="0" fontId="24" fillId="8" borderId="13" xfId="45" applyFont="1" applyFill="1" applyBorder="1" applyAlignment="1">
      <alignment horizontal="center" vertical="center" wrapText="1"/>
      <protection/>
    </xf>
    <xf numFmtId="1" fontId="25" fillId="0" borderId="14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0" fontId="25" fillId="0" borderId="15" xfId="46" applyFont="1" applyFill="1" applyBorder="1" applyAlignment="1">
      <alignment horizontal="center" vertical="center"/>
      <protection/>
    </xf>
    <xf numFmtId="164" fontId="25" fillId="34" borderId="15" xfId="46" applyNumberFormat="1" applyFont="1" applyFill="1" applyBorder="1" applyAlignment="1" applyProtection="1">
      <alignment horizontal="center" vertical="center"/>
      <protection locked="0"/>
    </xf>
    <xf numFmtId="4" fontId="25" fillId="0" borderId="16" xfId="45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" fontId="25" fillId="0" borderId="17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 vertical="center"/>
    </xf>
    <xf numFmtId="0" fontId="25" fillId="0" borderId="18" xfId="46" applyFont="1" applyFill="1" applyBorder="1" applyAlignment="1">
      <alignment horizontal="center" vertical="center"/>
      <protection/>
    </xf>
    <xf numFmtId="164" fontId="25" fillId="34" borderId="18" xfId="46" applyNumberFormat="1" applyFont="1" applyFill="1" applyBorder="1" applyAlignment="1" applyProtection="1">
      <alignment horizontal="center" vertical="center"/>
      <protection locked="0"/>
    </xf>
    <xf numFmtId="4" fontId="25" fillId="0" borderId="19" xfId="45" applyNumberFormat="1" applyFont="1" applyFill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/>
    </xf>
    <xf numFmtId="1" fontId="25" fillId="33" borderId="17" xfId="0" applyNumberFormat="1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 vertical="center"/>
    </xf>
    <xf numFmtId="0" fontId="25" fillId="33" borderId="18" xfId="46" applyFont="1" applyFill="1" applyBorder="1" applyAlignment="1">
      <alignment horizontal="center" vertical="center"/>
      <protection/>
    </xf>
    <xf numFmtId="4" fontId="25" fillId="33" borderId="19" xfId="45" applyNumberFormat="1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/>
    </xf>
    <xf numFmtId="1" fontId="25" fillId="33" borderId="20" xfId="0" applyNumberFormat="1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/>
    </xf>
    <xf numFmtId="0" fontId="25" fillId="33" borderId="21" xfId="46" applyFont="1" applyFill="1" applyBorder="1" applyAlignment="1">
      <alignment horizontal="center" vertical="center"/>
      <protection/>
    </xf>
    <xf numFmtId="164" fontId="25" fillId="34" borderId="21" xfId="46" applyNumberFormat="1" applyFont="1" applyFill="1" applyBorder="1" applyAlignment="1" applyProtection="1">
      <alignment horizontal="center" vertical="center"/>
      <protection locked="0"/>
    </xf>
    <xf numFmtId="4" fontId="25" fillId="33" borderId="22" xfId="45" applyNumberFormat="1" applyFont="1" applyFill="1" applyBorder="1" applyAlignment="1">
      <alignment horizontal="center" vertical="center"/>
      <protection/>
    </xf>
    <xf numFmtId="0" fontId="25" fillId="34" borderId="18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25" fillId="0" borderId="20" xfId="0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vertical="center"/>
    </xf>
    <xf numFmtId="0" fontId="25" fillId="0" borderId="21" xfId="46" applyFont="1" applyFill="1" applyBorder="1" applyAlignment="1">
      <alignment horizontal="center" vertical="center"/>
      <protection/>
    </xf>
    <xf numFmtId="4" fontId="25" fillId="0" borderId="22" xfId="45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4" fontId="28" fillId="8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25" fillId="0" borderId="18" xfId="47" applyNumberFormat="1" applyFont="1" applyBorder="1" applyAlignment="1">
      <alignment horizontal="left" vertical="center" wrapText="1"/>
      <protection/>
    </xf>
    <xf numFmtId="0" fontId="26" fillId="34" borderId="18" xfId="47" applyFont="1" applyFill="1" applyBorder="1" applyAlignment="1" applyProtection="1">
      <alignment horizontal="center" vertical="top"/>
      <protection locked="0"/>
    </xf>
    <xf numFmtId="0" fontId="0" fillId="34" borderId="18" xfId="0" applyFont="1" applyFill="1" applyBorder="1" applyAlignment="1" applyProtection="1">
      <alignment horizontal="center" vertical="top"/>
      <protection locked="0"/>
    </xf>
    <xf numFmtId="0" fontId="44" fillId="8" borderId="12" xfId="0" applyFont="1" applyFill="1" applyBorder="1" applyAlignment="1">
      <alignment horizontal="center"/>
    </xf>
    <xf numFmtId="0" fontId="44" fillId="8" borderId="23" xfId="0" applyFont="1" applyFill="1" applyBorder="1" applyAlignment="1">
      <alignment horizontal="center"/>
    </xf>
    <xf numFmtId="0" fontId="44" fillId="8" borderId="13" xfId="0" applyFont="1" applyFill="1" applyBorder="1" applyAlignment="1">
      <alignment horizontal="center"/>
    </xf>
    <xf numFmtId="0" fontId="26" fillId="34" borderId="18" xfId="47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49" fontId="25" fillId="0" borderId="18" xfId="47" applyNumberFormat="1" applyFont="1" applyBorder="1" applyAlignment="1">
      <alignment horizontal="left" vertic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5" xfId="45"/>
    <cellStyle name="Normální 7" xfId="46"/>
    <cellStyle name="Normální 8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8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</xdr:row>
      <xdr:rowOff>104775</xdr:rowOff>
    </xdr:from>
    <xdr:to>
      <xdr:col>8</xdr:col>
      <xdr:colOff>1390650</xdr:colOff>
      <xdr:row>4</xdr:row>
      <xdr:rowOff>180975</xdr:rowOff>
    </xdr:to>
    <xdr:pic>
      <xdr:nvPicPr>
        <xdr:cNvPr id="1" name="Obrázek 2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9763125" y="295275"/>
          <a:ext cx="1276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6">
      <selection activeCell="I38" sqref="I38"/>
    </sheetView>
  </sheetViews>
  <sheetFormatPr defaultColWidth="9.140625" defaultRowHeight="15"/>
  <cols>
    <col min="1" max="1" width="16.7109375" style="0" customWidth="1"/>
    <col min="2" max="2" width="32.7109375" style="0" customWidth="1"/>
    <col min="3" max="3" width="28.7109375" style="0" customWidth="1"/>
    <col min="4" max="4" width="9.28125" style="0" customWidth="1"/>
    <col min="5" max="5" width="17.57421875" style="0" customWidth="1"/>
    <col min="6" max="6" width="9.421875" style="0" customWidth="1"/>
    <col min="7" max="7" width="14.7109375" style="0" customWidth="1"/>
    <col min="8" max="8" width="15.57421875" style="0" customWidth="1"/>
    <col min="9" max="9" width="21.421875" style="0" customWidth="1"/>
  </cols>
  <sheetData>
    <row r="1" spans="1:1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>
      <c r="A2" s="5" t="s">
        <v>52</v>
      </c>
      <c r="B2" s="5"/>
      <c r="C2" s="5"/>
      <c r="D2" s="6"/>
      <c r="E2" s="6"/>
      <c r="F2" s="6"/>
      <c r="G2" s="7"/>
      <c r="H2" s="4"/>
      <c r="I2" s="4"/>
      <c r="J2" s="4"/>
      <c r="K2" s="4"/>
    </row>
    <row r="3" spans="1:11" ht="15.75">
      <c r="A3" s="8" t="s">
        <v>59</v>
      </c>
      <c r="B3" s="9"/>
      <c r="C3" s="9"/>
      <c r="D3" s="10"/>
      <c r="E3" s="10"/>
      <c r="F3" s="10"/>
      <c r="G3" s="10"/>
      <c r="H3" s="4"/>
      <c r="I3" s="4"/>
      <c r="J3" s="4"/>
      <c r="K3" s="4"/>
    </row>
    <row r="4" spans="1:11" ht="15.75">
      <c r="A4" s="5" t="s">
        <v>42</v>
      </c>
      <c r="B4" s="9"/>
      <c r="C4" s="11"/>
      <c r="D4" s="12"/>
      <c r="E4" s="12"/>
      <c r="F4" s="12"/>
      <c r="G4" s="13"/>
      <c r="H4" s="4"/>
      <c r="I4" s="4"/>
      <c r="J4" s="4"/>
      <c r="K4" s="4"/>
    </row>
    <row r="5" spans="1:11" ht="15">
      <c r="A5" s="6"/>
      <c r="B5" s="13"/>
      <c r="C5" s="12"/>
      <c r="D5" s="12"/>
      <c r="E5" s="12"/>
      <c r="F5" s="12"/>
      <c r="G5" s="13"/>
      <c r="H5" s="4"/>
      <c r="I5" s="4"/>
      <c r="J5" s="4"/>
      <c r="K5" s="4"/>
    </row>
    <row r="6" spans="1:11" ht="15.75" thickBot="1">
      <c r="A6" s="6"/>
      <c r="B6" s="13"/>
      <c r="C6" s="12"/>
      <c r="D6" s="12"/>
      <c r="E6" s="12"/>
      <c r="F6" s="12"/>
      <c r="G6" s="13"/>
      <c r="H6" s="4"/>
      <c r="I6" s="4"/>
      <c r="J6" s="4"/>
      <c r="K6" s="4"/>
    </row>
    <row r="7" spans="1:11" ht="51.75" thickBot="1">
      <c r="A7" s="14" t="s">
        <v>0</v>
      </c>
      <c r="B7" s="14" t="s">
        <v>1</v>
      </c>
      <c r="C7" s="14" t="s">
        <v>2</v>
      </c>
      <c r="D7" s="15" t="s">
        <v>3</v>
      </c>
      <c r="E7" s="14" t="s">
        <v>4</v>
      </c>
      <c r="F7" s="16" t="s">
        <v>5</v>
      </c>
      <c r="G7" s="14" t="s">
        <v>54</v>
      </c>
      <c r="H7" s="14" t="s">
        <v>55</v>
      </c>
      <c r="I7" s="14" t="s">
        <v>56</v>
      </c>
      <c r="J7" s="57"/>
      <c r="K7" s="58"/>
    </row>
    <row r="8" spans="1:11" s="2" customFormat="1" ht="15">
      <c r="A8" s="17">
        <v>26009935800001</v>
      </c>
      <c r="B8" s="18" t="s">
        <v>8</v>
      </c>
      <c r="C8" s="18" t="s">
        <v>9</v>
      </c>
      <c r="D8" s="19">
        <v>3</v>
      </c>
      <c r="E8" s="19" t="s">
        <v>6</v>
      </c>
      <c r="F8" s="20" t="s">
        <v>7</v>
      </c>
      <c r="G8" s="18">
        <v>480</v>
      </c>
      <c r="H8" s="21"/>
      <c r="I8" s="22">
        <f aca="true" t="shared" si="0" ref="I8:I27">G8*H8</f>
        <v>0</v>
      </c>
      <c r="J8" s="3"/>
      <c r="K8" s="23"/>
    </row>
    <row r="9" spans="1:11" s="2" customFormat="1" ht="15">
      <c r="A9" s="24">
        <v>26009936200001</v>
      </c>
      <c r="B9" s="25" t="s">
        <v>8</v>
      </c>
      <c r="C9" s="25" t="s">
        <v>10</v>
      </c>
      <c r="D9" s="26" t="s">
        <v>11</v>
      </c>
      <c r="E9" s="26" t="s">
        <v>6</v>
      </c>
      <c r="F9" s="27" t="s">
        <v>7</v>
      </c>
      <c r="G9" s="25">
        <v>60</v>
      </c>
      <c r="H9" s="28"/>
      <c r="I9" s="29">
        <f t="shared" si="0"/>
        <v>0</v>
      </c>
      <c r="J9" s="3"/>
      <c r="K9" s="23"/>
    </row>
    <row r="10" spans="1:11" s="2" customFormat="1" ht="15">
      <c r="A10" s="24">
        <v>26009936300001</v>
      </c>
      <c r="B10" s="25" t="s">
        <v>12</v>
      </c>
      <c r="C10" s="25" t="s">
        <v>13</v>
      </c>
      <c r="D10" s="26">
        <v>1</v>
      </c>
      <c r="E10" s="26" t="s">
        <v>14</v>
      </c>
      <c r="F10" s="27" t="s">
        <v>7</v>
      </c>
      <c r="G10" s="25">
        <v>60</v>
      </c>
      <c r="H10" s="28"/>
      <c r="I10" s="29">
        <f t="shared" si="0"/>
        <v>0</v>
      </c>
      <c r="J10" s="3"/>
      <c r="K10" s="23"/>
    </row>
    <row r="11" spans="1:11" s="2" customFormat="1" ht="15">
      <c r="A11" s="24">
        <v>26009936600001</v>
      </c>
      <c r="B11" s="25" t="s">
        <v>15</v>
      </c>
      <c r="C11" s="25" t="s">
        <v>16</v>
      </c>
      <c r="D11" s="26">
        <v>2</v>
      </c>
      <c r="E11" s="26" t="s">
        <v>17</v>
      </c>
      <c r="F11" s="27" t="s">
        <v>7</v>
      </c>
      <c r="G11" s="25">
        <v>300</v>
      </c>
      <c r="H11" s="28"/>
      <c r="I11" s="29">
        <f t="shared" si="0"/>
        <v>0</v>
      </c>
      <c r="J11" s="3"/>
      <c r="K11" s="23"/>
    </row>
    <row r="12" spans="1:11" s="2" customFormat="1" ht="15">
      <c r="A12" s="30">
        <v>26009936700001</v>
      </c>
      <c r="B12" s="25" t="s">
        <v>15</v>
      </c>
      <c r="C12" s="25" t="s">
        <v>18</v>
      </c>
      <c r="D12" s="26">
        <v>1</v>
      </c>
      <c r="E12" s="26" t="s">
        <v>17</v>
      </c>
      <c r="F12" s="27" t="s">
        <v>7</v>
      </c>
      <c r="G12" s="25">
        <v>360</v>
      </c>
      <c r="H12" s="28"/>
      <c r="I12" s="29">
        <f t="shared" si="0"/>
        <v>0</v>
      </c>
      <c r="J12" s="3"/>
      <c r="K12" s="23"/>
    </row>
    <row r="13" spans="1:11" s="2" customFormat="1" ht="15">
      <c r="A13" s="24">
        <v>26009936800001</v>
      </c>
      <c r="B13" s="25" t="s">
        <v>19</v>
      </c>
      <c r="C13" s="25" t="s">
        <v>20</v>
      </c>
      <c r="D13" s="26">
        <v>2</v>
      </c>
      <c r="E13" s="26" t="s">
        <v>6</v>
      </c>
      <c r="F13" s="27" t="s">
        <v>7</v>
      </c>
      <c r="G13" s="25">
        <v>15</v>
      </c>
      <c r="H13" s="28"/>
      <c r="I13" s="29">
        <f t="shared" si="0"/>
        <v>0</v>
      </c>
      <c r="J13" s="3"/>
      <c r="K13" s="23"/>
    </row>
    <row r="14" spans="1:11" s="2" customFormat="1" ht="15">
      <c r="A14" s="24">
        <v>26009936900001</v>
      </c>
      <c r="B14" s="25" t="s">
        <v>21</v>
      </c>
      <c r="C14" s="25" t="s">
        <v>22</v>
      </c>
      <c r="D14" s="26">
        <v>1</v>
      </c>
      <c r="E14" s="26" t="s">
        <v>6</v>
      </c>
      <c r="F14" s="27" t="s">
        <v>7</v>
      </c>
      <c r="G14" s="25">
        <v>210</v>
      </c>
      <c r="H14" s="28"/>
      <c r="I14" s="29">
        <f t="shared" si="0"/>
        <v>0</v>
      </c>
      <c r="J14" s="3"/>
      <c r="K14" s="23"/>
    </row>
    <row r="15" spans="1:11" s="2" customFormat="1" ht="15">
      <c r="A15" s="31">
        <v>26009937300001</v>
      </c>
      <c r="B15" s="32" t="s">
        <v>23</v>
      </c>
      <c r="C15" s="32" t="s">
        <v>24</v>
      </c>
      <c r="D15" s="33">
        <v>2</v>
      </c>
      <c r="E15" s="33" t="s">
        <v>6</v>
      </c>
      <c r="F15" s="34" t="s">
        <v>7</v>
      </c>
      <c r="G15" s="32">
        <v>15</v>
      </c>
      <c r="H15" s="28"/>
      <c r="I15" s="35">
        <f t="shared" si="0"/>
        <v>0</v>
      </c>
      <c r="J15" s="3"/>
      <c r="K15" s="36"/>
    </row>
    <row r="16" spans="1:11" ht="15">
      <c r="A16" s="31">
        <v>26009937700001</v>
      </c>
      <c r="B16" s="32" t="s">
        <v>25</v>
      </c>
      <c r="C16" s="32" t="s">
        <v>26</v>
      </c>
      <c r="D16" s="33">
        <v>2</v>
      </c>
      <c r="E16" s="33" t="s">
        <v>17</v>
      </c>
      <c r="F16" s="34" t="s">
        <v>7</v>
      </c>
      <c r="G16" s="32">
        <v>35</v>
      </c>
      <c r="H16" s="28"/>
      <c r="I16" s="35">
        <f t="shared" si="0"/>
        <v>0</v>
      </c>
      <c r="J16" s="3"/>
      <c r="K16" s="36"/>
    </row>
    <row r="17" spans="1:11" ht="15">
      <c r="A17" s="31">
        <v>26009937800001</v>
      </c>
      <c r="B17" s="32" t="s">
        <v>27</v>
      </c>
      <c r="C17" s="32" t="s">
        <v>28</v>
      </c>
      <c r="D17" s="33">
        <v>1</v>
      </c>
      <c r="E17" s="33" t="s">
        <v>29</v>
      </c>
      <c r="F17" s="34" t="s">
        <v>7</v>
      </c>
      <c r="G17" s="32">
        <v>20</v>
      </c>
      <c r="H17" s="28"/>
      <c r="I17" s="35">
        <f t="shared" si="0"/>
        <v>0</v>
      </c>
      <c r="J17" s="3"/>
      <c r="K17" s="36"/>
    </row>
    <row r="18" spans="1:11" s="2" customFormat="1" ht="15">
      <c r="A18" s="31">
        <v>26009937900001</v>
      </c>
      <c r="B18" s="32" t="s">
        <v>8</v>
      </c>
      <c r="C18" s="32" t="s">
        <v>30</v>
      </c>
      <c r="D18" s="33">
        <v>2</v>
      </c>
      <c r="E18" s="33" t="s">
        <v>6</v>
      </c>
      <c r="F18" s="34" t="s">
        <v>7</v>
      </c>
      <c r="G18" s="32">
        <v>30</v>
      </c>
      <c r="H18" s="28"/>
      <c r="I18" s="35">
        <f t="shared" si="0"/>
        <v>0</v>
      </c>
      <c r="J18" s="3"/>
      <c r="K18" s="36"/>
    </row>
    <row r="19" spans="1:11" s="2" customFormat="1" ht="15">
      <c r="A19" s="31">
        <v>26009939800001</v>
      </c>
      <c r="B19" s="32" t="s">
        <v>8</v>
      </c>
      <c r="C19" s="32" t="s">
        <v>31</v>
      </c>
      <c r="D19" s="33">
        <v>4</v>
      </c>
      <c r="E19" s="33" t="s">
        <v>6</v>
      </c>
      <c r="F19" s="34" t="s">
        <v>7</v>
      </c>
      <c r="G19" s="32">
        <v>360</v>
      </c>
      <c r="H19" s="28"/>
      <c r="I19" s="35">
        <f t="shared" si="0"/>
        <v>0</v>
      </c>
      <c r="J19" s="3"/>
      <c r="K19" s="36"/>
    </row>
    <row r="20" spans="1:11" s="2" customFormat="1" ht="15">
      <c r="A20" s="31">
        <v>26009939900001</v>
      </c>
      <c r="B20" s="32" t="s">
        <v>8</v>
      </c>
      <c r="C20" s="32" t="s">
        <v>32</v>
      </c>
      <c r="D20" s="33" t="s">
        <v>33</v>
      </c>
      <c r="E20" s="33" t="s">
        <v>6</v>
      </c>
      <c r="F20" s="34" t="s">
        <v>7</v>
      </c>
      <c r="G20" s="32">
        <v>340</v>
      </c>
      <c r="H20" s="28"/>
      <c r="I20" s="35">
        <f t="shared" si="0"/>
        <v>0</v>
      </c>
      <c r="J20" s="3"/>
      <c r="K20" s="36"/>
    </row>
    <row r="21" spans="1:11" s="2" customFormat="1" ht="15">
      <c r="A21" s="31">
        <v>26009941900001</v>
      </c>
      <c r="B21" s="32" t="s">
        <v>27</v>
      </c>
      <c r="C21" s="32" t="s">
        <v>34</v>
      </c>
      <c r="D21" s="33">
        <v>1</v>
      </c>
      <c r="E21" s="33" t="s">
        <v>29</v>
      </c>
      <c r="F21" s="34" t="s">
        <v>7</v>
      </c>
      <c r="G21" s="32">
        <v>550</v>
      </c>
      <c r="H21" s="28"/>
      <c r="I21" s="35">
        <f t="shared" si="0"/>
        <v>0</v>
      </c>
      <c r="J21" s="3"/>
      <c r="K21" s="36"/>
    </row>
    <row r="22" spans="1:11" ht="15">
      <c r="A22" s="31">
        <v>26009943200001</v>
      </c>
      <c r="B22" s="32" t="s">
        <v>35</v>
      </c>
      <c r="C22" s="32" t="s">
        <v>36</v>
      </c>
      <c r="D22" s="33">
        <v>1</v>
      </c>
      <c r="E22" s="33" t="s">
        <v>37</v>
      </c>
      <c r="F22" s="34" t="s">
        <v>7</v>
      </c>
      <c r="G22" s="32">
        <v>20</v>
      </c>
      <c r="H22" s="28"/>
      <c r="I22" s="35">
        <f t="shared" si="0"/>
        <v>0</v>
      </c>
      <c r="J22" s="3"/>
      <c r="K22" s="36"/>
    </row>
    <row r="23" spans="1:11" s="2" customFormat="1" ht="15">
      <c r="A23" s="37">
        <v>26009937000001</v>
      </c>
      <c r="B23" s="38" t="s">
        <v>8</v>
      </c>
      <c r="C23" s="38" t="s">
        <v>38</v>
      </c>
      <c r="D23" s="39">
        <v>1</v>
      </c>
      <c r="E23" s="38" t="s">
        <v>6</v>
      </c>
      <c r="F23" s="40" t="s">
        <v>7</v>
      </c>
      <c r="G23" s="38">
        <v>15</v>
      </c>
      <c r="H23" s="41"/>
      <c r="I23" s="42">
        <f t="shared" si="0"/>
        <v>0</v>
      </c>
      <c r="J23" s="3"/>
      <c r="K23" s="36"/>
    </row>
    <row r="24" spans="1:11" s="2" customFormat="1" ht="15">
      <c r="A24" s="31">
        <v>26009936400001</v>
      </c>
      <c r="B24" s="32" t="s">
        <v>44</v>
      </c>
      <c r="C24" s="32" t="s">
        <v>45</v>
      </c>
      <c r="D24" s="33">
        <v>2</v>
      </c>
      <c r="E24" s="38" t="s">
        <v>6</v>
      </c>
      <c r="F24" s="40" t="s">
        <v>7</v>
      </c>
      <c r="G24" s="32">
        <v>430</v>
      </c>
      <c r="H24" s="28"/>
      <c r="I24" s="35">
        <f t="shared" si="0"/>
        <v>0</v>
      </c>
      <c r="J24" s="3"/>
      <c r="K24" s="36"/>
    </row>
    <row r="25" spans="1:11" s="2" customFormat="1" ht="15">
      <c r="A25" s="31">
        <v>26009935600001</v>
      </c>
      <c r="B25" s="32" t="s">
        <v>46</v>
      </c>
      <c r="C25" s="32" t="s">
        <v>47</v>
      </c>
      <c r="D25" s="33">
        <v>3</v>
      </c>
      <c r="E25" s="33" t="s">
        <v>6</v>
      </c>
      <c r="F25" s="40" t="s">
        <v>7</v>
      </c>
      <c r="G25" s="32">
        <v>108</v>
      </c>
      <c r="H25" s="43"/>
      <c r="I25" s="35">
        <f t="shared" si="0"/>
        <v>0</v>
      </c>
      <c r="J25" s="3"/>
      <c r="K25" s="36"/>
    </row>
    <row r="26" spans="1:11" s="2" customFormat="1" ht="15">
      <c r="A26" s="31">
        <v>26009935700001</v>
      </c>
      <c r="B26" s="32" t="s">
        <v>48</v>
      </c>
      <c r="C26" s="32" t="s">
        <v>49</v>
      </c>
      <c r="D26" s="33">
        <v>2</v>
      </c>
      <c r="E26" s="33" t="s">
        <v>6</v>
      </c>
      <c r="F26" s="40" t="s">
        <v>7</v>
      </c>
      <c r="G26" s="32">
        <v>108</v>
      </c>
      <c r="H26" s="28"/>
      <c r="I26" s="35">
        <f t="shared" si="0"/>
        <v>0</v>
      </c>
      <c r="J26" s="3"/>
      <c r="K26" s="36"/>
    </row>
    <row r="27" spans="1:11" s="2" customFormat="1" ht="15.75" thickBot="1">
      <c r="A27" s="49">
        <v>26009935900001</v>
      </c>
      <c r="B27" s="50" t="s">
        <v>50</v>
      </c>
      <c r="C27" s="50" t="s">
        <v>51</v>
      </c>
      <c r="D27" s="51">
        <v>1</v>
      </c>
      <c r="E27" s="51" t="s">
        <v>6</v>
      </c>
      <c r="F27" s="52" t="s">
        <v>7</v>
      </c>
      <c r="G27" s="50">
        <v>227</v>
      </c>
      <c r="H27" s="41"/>
      <c r="I27" s="53">
        <f t="shared" si="0"/>
        <v>0</v>
      </c>
      <c r="J27" s="1"/>
      <c r="K27" s="23"/>
    </row>
    <row r="28" spans="1:11" ht="15.75" thickBot="1">
      <c r="A28" s="54"/>
      <c r="B28" s="55"/>
      <c r="C28" s="55"/>
      <c r="D28" s="55"/>
      <c r="E28" s="55"/>
      <c r="F28" s="62" t="s">
        <v>57</v>
      </c>
      <c r="G28" s="63"/>
      <c r="H28" s="64"/>
      <c r="I28" s="56">
        <f>SUM(I8:I26)</f>
        <v>0</v>
      </c>
      <c r="J28" s="44"/>
      <c r="K28" s="45"/>
    </row>
    <row r="29" spans="1:11" ht="15">
      <c r="A29" s="4" t="s">
        <v>39</v>
      </c>
      <c r="B29" s="4"/>
      <c r="C29" s="4"/>
      <c r="D29" s="4"/>
      <c r="E29" s="4"/>
      <c r="F29" s="46"/>
      <c r="G29" s="46"/>
      <c r="H29" s="46"/>
      <c r="I29" s="47"/>
      <c r="J29" s="4"/>
      <c r="K29" s="4"/>
    </row>
    <row r="30" spans="1:11" ht="15">
      <c r="A30" s="4" t="s">
        <v>40</v>
      </c>
      <c r="B30" s="4"/>
      <c r="C30" s="4"/>
      <c r="D30" s="4"/>
      <c r="E30" s="4"/>
      <c r="F30" s="4"/>
      <c r="G30" s="48"/>
      <c r="H30" s="4"/>
      <c r="I30" s="4"/>
      <c r="J30" s="4"/>
      <c r="K30" s="4"/>
    </row>
    <row r="31" spans="1:11" ht="15">
      <c r="A31" s="4" t="s">
        <v>41</v>
      </c>
      <c r="B31" s="4"/>
      <c r="C31" s="4"/>
      <c r="D31" s="4"/>
      <c r="E31" s="4"/>
      <c r="F31" s="4"/>
      <c r="G31" s="48"/>
      <c r="H31" s="4"/>
      <c r="I31" s="4"/>
      <c r="J31" s="4"/>
      <c r="K31" s="4"/>
    </row>
    <row r="32" spans="1:11" ht="20.25" customHeight="1">
      <c r="A32" s="4"/>
      <c r="B32" s="4"/>
      <c r="C32" s="4"/>
      <c r="D32" s="4"/>
      <c r="E32" s="4"/>
      <c r="F32" s="4"/>
      <c r="G32" s="48"/>
      <c r="H32" s="4"/>
      <c r="I32" s="4"/>
      <c r="J32" s="4"/>
      <c r="K32" s="4"/>
    </row>
    <row r="33" spans="1:11" ht="15" customHeight="1">
      <c r="A33" s="59" t="s">
        <v>53</v>
      </c>
      <c r="B33" s="59"/>
      <c r="C33" s="65"/>
      <c r="D33" s="65"/>
      <c r="E33" s="65"/>
      <c r="F33" s="65"/>
      <c r="G33" s="66"/>
      <c r="H33" s="4"/>
      <c r="I33" s="4"/>
      <c r="J33" s="4"/>
      <c r="K33" s="4"/>
    </row>
    <row r="34" spans="1:11" ht="15" customHeight="1">
      <c r="A34" s="67" t="s">
        <v>43</v>
      </c>
      <c r="B34" s="67"/>
      <c r="C34" s="65"/>
      <c r="D34" s="65"/>
      <c r="E34" s="65"/>
      <c r="F34" s="65"/>
      <c r="G34" s="66"/>
      <c r="H34" s="4"/>
      <c r="I34" s="4"/>
      <c r="J34" s="4"/>
      <c r="K34" s="4"/>
    </row>
    <row r="35" spans="1:11" ht="84.75" customHeight="1">
      <c r="A35" s="59" t="s">
        <v>60</v>
      </c>
      <c r="B35" s="59"/>
      <c r="C35" s="60"/>
      <c r="D35" s="60"/>
      <c r="E35" s="60"/>
      <c r="F35" s="60"/>
      <c r="G35" s="61"/>
      <c r="H35" s="4"/>
      <c r="I35" s="4"/>
      <c r="J35" s="4" t="s">
        <v>58</v>
      </c>
      <c r="K35" s="4"/>
    </row>
    <row r="36" spans="1:11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sheetProtection password="CF05" sheet="1"/>
  <protectedRanges>
    <protectedRange sqref="C33:G35" name="Oblast1"/>
    <protectedRange sqref="H12:H17 H8:H10 H19:H24 H26:H27" name="Oblast1_1"/>
    <protectedRange sqref="H11" name="Oblast1_2_1"/>
    <protectedRange sqref="H18" name="Oblast1_4_1"/>
  </protectedRanges>
  <mergeCells count="8">
    <mergeCell ref="J7:K7"/>
    <mergeCell ref="A35:B35"/>
    <mergeCell ref="C35:G35"/>
    <mergeCell ref="F28:H28"/>
    <mergeCell ref="A33:B33"/>
    <mergeCell ref="C33:G33"/>
    <mergeCell ref="A34:B34"/>
    <mergeCell ref="C34:G34"/>
  </mergeCells>
  <conditionalFormatting sqref="A23">
    <cfRule type="duplicateValues" priority="7" dxfId="6">
      <formula>AND(COUNTIF($A$23:$A$23,A23)&gt;1,NOT(ISBLANK(A23)))</formula>
    </cfRule>
  </conditionalFormatting>
  <conditionalFormatting sqref="A12:A17 A8:A10 A19:A22">
    <cfRule type="expression" priority="9" dxfId="7" stopIfTrue="1">
      <formula>AND(COUNTIF($A$12:$A$17,A8)+COUNTIF($A$8:$A$10,A8)+COUNTIF($A$19:$A$22,A8)&gt;1,NOT(ISBLANK(A8)))</formula>
    </cfRule>
  </conditionalFormatting>
  <conditionalFormatting sqref="A11">
    <cfRule type="duplicateValues" priority="5" dxfId="6">
      <formula>AND(COUNTIF($A$11:$A$11,A11)&gt;1,NOT(ISBLANK(A11)))</formula>
    </cfRule>
  </conditionalFormatting>
  <conditionalFormatting sqref="A27 A25">
    <cfRule type="expression" priority="11" dxfId="7" stopIfTrue="1">
      <formula>AND(COUNTIF($A$27:$A$27,A25)+COUNTIF($A$25:$A$25,A25)&gt;1,NOT(ISBLANK(A25)))</formula>
    </cfRule>
  </conditionalFormatting>
  <conditionalFormatting sqref="A26 A24">
    <cfRule type="expression" priority="12" dxfId="7" stopIfTrue="1">
      <formula>AND(COUNTIF($A$26:$A$26,A24)+COUNTIF($A$24:$A$24,A24)&gt;1,NOT(ISBLANK(A24)))</formula>
    </cfRule>
  </conditionalFormatting>
  <conditionalFormatting sqref="A18">
    <cfRule type="duplicateValues" priority="1" dxfId="6">
      <formula>AND(COUNTIF($A$18:$A$18,A18)&gt;1,NOT(ISBLANK(A18)))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Nězgodová Vladimíra</cp:lastModifiedBy>
  <cp:lastPrinted>2022-05-02T09:41:24Z</cp:lastPrinted>
  <dcterms:created xsi:type="dcterms:W3CDTF">2020-10-01T05:51:29Z</dcterms:created>
  <dcterms:modified xsi:type="dcterms:W3CDTF">2022-10-18T07:07:44Z</dcterms:modified>
  <cp:category/>
  <cp:version/>
  <cp:contentType/>
  <cp:contentStatus/>
</cp:coreProperties>
</file>