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2\058_Dodávky konektorů pro projekt Taros\1_Podklady\"/>
    </mc:Choice>
  </mc:AlternateContent>
  <xr:revisionPtr revIDLastSave="0" documentId="13_ncr:1_{B4638526-D8EE-4033-A5A8-11038C3A4036}" xr6:coauthVersionLast="47" xr6:coauthVersionMax="47" xr10:uidLastSave="{00000000-0000-0000-0000-000000000000}"/>
  <workbookProtection workbookAlgorithmName="SHA-512" workbookHashValue="w+N1PQBVgbiqqMx7mqR5jVAmKspuM9xBxHWnMUCNz9qYTDXjrK/hpDw2aM12fdvDolZITD4nTKLgzP4nFygA9g==" workbookSaltValue="A8oCZKyDDcRUU06/G9yFDA==" workbookSpinCount="100000" lockStructure="1"/>
  <bookViews>
    <workbookView xWindow="-120" yWindow="-120" windowWidth="29040" windowHeight="17640" tabRatio="711" xr2:uid="{98A3DE4A-9FCF-4126-B025-20CE237282AA}"/>
  </bookViews>
  <sheets>
    <sheet name="Ceník" sheetId="1" r:id="rId1"/>
    <sheet name="List1" sheetId="2" r:id="rId2"/>
  </sheets>
  <definedNames>
    <definedName name="_xlnm._FilterDatabase" localSheetId="0" hidden="1">Ceník!$A$7:$I$70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0" i="1" l="1"/>
  <c r="I69" i="1"/>
  <c r="I28" i="1"/>
  <c r="I34" i="1"/>
  <c r="I36" i="1"/>
  <c r="I40" i="1"/>
  <c r="I10" i="1"/>
  <c r="I11" i="1"/>
  <c r="I12" i="1"/>
  <c r="I13" i="1"/>
  <c r="I59" i="1"/>
  <c r="I60" i="1"/>
  <c r="I63" i="1"/>
  <c r="I64" i="1"/>
  <c r="I22" i="1"/>
  <c r="I24" i="1"/>
  <c r="I27" i="1"/>
  <c r="I8" i="1"/>
  <c r="I9" i="1"/>
  <c r="I62" i="1"/>
  <c r="I65" i="1"/>
  <c r="I66" i="1"/>
  <c r="I67" i="1"/>
  <c r="I68" i="1"/>
  <c r="I61" i="1"/>
  <c r="I14" i="1"/>
  <c r="I15" i="1"/>
  <c r="I16" i="1"/>
  <c r="I17" i="1"/>
  <c r="I18" i="1"/>
  <c r="I19" i="1"/>
  <c r="I20" i="1"/>
  <c r="I21" i="1"/>
  <c r="I23" i="1"/>
  <c r="I25" i="1"/>
  <c r="I26" i="1"/>
  <c r="I29" i="1"/>
  <c r="I30" i="1"/>
  <c r="I31" i="1"/>
  <c r="I32" i="1"/>
  <c r="I33" i="1"/>
  <c r="I35" i="1"/>
  <c r="I37" i="1"/>
  <c r="I38" i="1"/>
  <c r="I39" i="1"/>
  <c r="I41" i="1"/>
  <c r="I42" i="1"/>
  <c r="I44" i="1"/>
  <c r="I45" i="1"/>
  <c r="I46" i="1"/>
  <c r="I47" i="1"/>
  <c r="I48" i="1"/>
  <c r="I49" i="1"/>
  <c r="I50" i="1"/>
  <c r="I43" i="1"/>
  <c r="I51" i="1"/>
  <c r="I52" i="1"/>
  <c r="I53" i="1"/>
  <c r="I54" i="1"/>
  <c r="I55" i="1"/>
  <c r="I56" i="1"/>
  <c r="I57" i="1"/>
  <c r="I58" i="1"/>
  <c r="I71" i="1" l="1"/>
</calcChain>
</file>

<file path=xl/sharedStrings.xml><?xml version="1.0" encoding="utf-8"?>
<sst xmlns="http://schemas.openxmlformats.org/spreadsheetml/2006/main" count="268" uniqueCount="153">
  <si>
    <t>KS</t>
  </si>
  <si>
    <t>Příloha č. 1 - Technická specifikace a ceník</t>
  </si>
  <si>
    <t>Název 2</t>
  </si>
  <si>
    <t>Číslo artiklu</t>
  </si>
  <si>
    <t>Název 1</t>
  </si>
  <si>
    <t>Měrná jednotka</t>
  </si>
  <si>
    <t>KONCOVKA</t>
  </si>
  <si>
    <t>/BL1SRN14579XW</t>
  </si>
  <si>
    <t>/BL1SRN10999XW-13</t>
  </si>
  <si>
    <t>/BL1SRN08999XW-13</t>
  </si>
  <si>
    <t>KONCOVKA PRO KRUH. KON.</t>
  </si>
  <si>
    <t>/BL1SRN14559XW</t>
  </si>
  <si>
    <t>KONEKTOR</t>
  </si>
  <si>
    <t>/CA3102E12SA10P-B01</t>
  </si>
  <si>
    <t>/CA3102E18-10P-BF80</t>
  </si>
  <si>
    <t>/CA3106E12SA10P-B15</t>
  </si>
  <si>
    <t>/CA3106E12SA10S-B15</t>
  </si>
  <si>
    <t>/CA3102E12SA10S-B04</t>
  </si>
  <si>
    <t>/CA3106E18-10P-B-15</t>
  </si>
  <si>
    <t>/CA3106E18-19P-B-15</t>
  </si>
  <si>
    <t>/CA3102E18-19S-B-04</t>
  </si>
  <si>
    <t>/62GB-12E08-04PN</t>
  </si>
  <si>
    <t>/62GB-12E10-06PN</t>
  </si>
  <si>
    <t>/62GB-12E12-10PN</t>
  </si>
  <si>
    <t>/62GB-12E08-03PN</t>
  </si>
  <si>
    <t>/62GB-12E14-05SN</t>
  </si>
  <si>
    <t>/62GB-12E14-19PN</t>
  </si>
  <si>
    <t>/62GB-12E14-19SN</t>
  </si>
  <si>
    <t>/62GB-56T10-06SN</t>
  </si>
  <si>
    <t>/62GB-56T08-04SN</t>
  </si>
  <si>
    <t>/62GB-56TG08-03SN</t>
  </si>
  <si>
    <t>/62GB-56TG12-10SN</t>
  </si>
  <si>
    <t>/62GB-56TG12-10PN</t>
  </si>
  <si>
    <t>/62GB-56TG14-19PN</t>
  </si>
  <si>
    <t>/62GB-56TG14-19SN</t>
  </si>
  <si>
    <t>/62GB-56T14-05PN</t>
  </si>
  <si>
    <t>/62GB-12E14-12SN</t>
  </si>
  <si>
    <t>/62GB-56T14-12PN</t>
  </si>
  <si>
    <t>/62GB-12E12-10SN</t>
  </si>
  <si>
    <t>/BL1SRN16589</t>
  </si>
  <si>
    <t>/62GB-12E08-03SN</t>
  </si>
  <si>
    <t>/62GB-56TG08-03PN</t>
  </si>
  <si>
    <t>/CA3102E18-10S-B</t>
  </si>
  <si>
    <t>/CA3102E12S-3S-B</t>
  </si>
  <si>
    <t>/CA3106E12S-3P-B-15</t>
  </si>
  <si>
    <t>/62GB-56TG16-8S</t>
  </si>
  <si>
    <t>/62GB-12E16-8P</t>
  </si>
  <si>
    <t>/CA3102E12S-3P-B</t>
  </si>
  <si>
    <t>/CA3106E12S-3S-B-15</t>
  </si>
  <si>
    <t>/62GB-56TG14-05SN</t>
  </si>
  <si>
    <t>/62GB-56TG16-26PN</t>
  </si>
  <si>
    <t>/62GB-12E14-05PN</t>
  </si>
  <si>
    <t>/62GB-12E16-26SN</t>
  </si>
  <si>
    <t>/CA3106E18-10S-B-15</t>
  </si>
  <si>
    <t>/62GB-56TG14-15PN</t>
  </si>
  <si>
    <t>/62GB-12E14-15SN</t>
  </si>
  <si>
    <t>/CA3106E12SA10P-B-15</t>
  </si>
  <si>
    <t>/CA3102E12SA10S-B</t>
  </si>
  <si>
    <t>KONCOVKA PRO KONEKTOR</t>
  </si>
  <si>
    <t>/BL1SRN12529XW</t>
  </si>
  <si>
    <t>KONCOVKA PRO KONEKTOR V*</t>
  </si>
  <si>
    <t>/BL1SRN12539XW</t>
  </si>
  <si>
    <t>KONEKTOR POWERLOK</t>
  </si>
  <si>
    <t>/PL182X-301-70</t>
  </si>
  <si>
    <t>/PL183X-301-35</t>
  </si>
  <si>
    <t>Popis</t>
  </si>
  <si>
    <t>KONEKTOR AMPHENOL AT8F</t>
  </si>
  <si>
    <t>/8PIN PRO DUTINKY</t>
  </si>
  <si>
    <t>KRYTKA USBA S3TV</t>
  </si>
  <si>
    <t>/ITV33-15-W-G-108-5</t>
  </si>
  <si>
    <t>OKO KABELOVE M12 D=16MM2</t>
  </si>
  <si>
    <t>/DIN 46235</t>
  </si>
  <si>
    <t>VETVENI KAB.SVAZKU DVOJ.</t>
  </si>
  <si>
    <t>/382A023-25/225</t>
  </si>
  <si>
    <t>VETVENI KAB.SVAZKU TROJ.</t>
  </si>
  <si>
    <t>/462A023-25/225</t>
  </si>
  <si>
    <t>VODIC</t>
  </si>
  <si>
    <t>/44A0111-16-0</t>
  </si>
  <si>
    <t>ZASUVKA PANEL</t>
  </si>
  <si>
    <t>/USBF TV 71G</t>
  </si>
  <si>
    <t>ZÁSUVKA POWERLOK</t>
  </si>
  <si>
    <t>/PL082X-301-10M8</t>
  </si>
  <si>
    <t>/PL083X-301-10M8</t>
  </si>
  <si>
    <t>Typ konektoru : 	Zásuvka
Velikost pláště : 23
Materiál : hliník
Povrchová úprava pláště : olivově zbarvené kadmium
Provozní teplota : -65°C / +175°C
Typ upevnění : 	Křídlový řetěz
Typ kroužku : 	Očko
RoHS : 	Ne</t>
  </si>
  <si>
    <t>MUSÍ BÝT KOMPABITILNÍ S KONEKTORY NÍŽE 62GB
SPLŇOVAT NORMU MIL-C-26482
VELIKOST KONEKTORU 14
PRŮMĚR VNĚJŠÍHO OBALU VODIČE MIN(mm) 14,3</t>
  </si>
  <si>
    <t>MUSÍ BÝT KOMPABITILNÍ S KONEKTORY NÍŽE 62GB
SPLŇOVAT NORMU MIL-C-26482
VELIKOST KONEKTORU 10
PRŮMĚR VNĚJŠÍHO OBALU VODIČE MIN(mm) 11,6
KONCOVKA ROVNÁ</t>
  </si>
  <si>
    <t>MUSÍ BÝT KOMPABITILNÍ S KONEKTORY NÍŽE 62GB
SPLŇOVAT NORMU MIL-C-26482
VELIKOST KONEKTORU 08
PRŮMĚR VNĚJŠÍHO OBALU VODIČE MIN(mm) 8,6
KONCOVKA ROVNÁ</t>
  </si>
  <si>
    <t>MUSÍ BÝT KOMPABITILNÍ S KONEKTORY NÍŽE 62GB
SPLŇOVAT NORMU MIL-C-26482
VELIKOST KONEKTORU 14
PRŮMĚR VNĚJŠÍHO OBALU VODIČE MIN(mm) 11,1
KONCOVKA ROVNÁ</t>
  </si>
  <si>
    <t>SPLŇOVAT MIL NORMU MIL-C-5015
KRIMPOVACÍ KONTAKTY
KONEKTOR DO PANELU
VELIKOST KONEKTORU 12SA
4 PIN SAMEC
KONEKTOR NA BAJONET
KONEKTOR PŘÍMÝ</t>
  </si>
  <si>
    <t>SPLŇOVAT MIL NORMU MIL-C-5015
KRIMPOVACÍ KONTAKTY
KONEKTOR DO PANELU
VELIKOST KONEKTORU 18
4 PIN SAMEC
KONEKTOR NA BAJONET
KONEKTOR PŘÍMÝ</t>
  </si>
  <si>
    <t>SPLŇOVAT MIL NORMU MIL-C-5015
KRIMPOVACÍ KONTAKTY
KONEKTOR NA KABEL
VELIKOST KONEKTORU 12SA
4 PIN SAMEC
STÍNĚNÉ PROVEDENÍ
KONEKTOR NA BAJONET
KONEKTOR PŘÍMÝ</t>
  </si>
  <si>
    <t>SPLŇOVAT MIL NORMU MIL-C-5015
KRIMPOVACÍ KONTAKTY
KONEKTOR NA KABEL
VELIKOST KONEKTORU 12SA
4 SOCKET SAMICE
STÍNĚNÉ PROVEDENÍ
KONEKTOR NA BAJONET
KONEKTOR PŘÍMÝ</t>
  </si>
  <si>
    <t>SPLŇOVAT MIL NORMU MIL-C-5015
KRIMPOVACÍ KONTAKTY
KONEKTOR DO PANELU
VELIKOST KONEKTORU 12SA
4 SOCKET SAMICE</t>
  </si>
  <si>
    <t>SPLŇOVAT MIL NORMU MIL-C-5015
PAJECÍ KONTAKTY
KONEKTOR NA KABEL
VELIKOST KONEKTORU 18
4 PIN SAMEC
STÍNĚNÉ PROVEDENÍ</t>
  </si>
  <si>
    <t>SPLŇOVAT MIL NORMU MIL-C-5015
KRIMPOVACÍ KONTAKTY
KONEKTOR NA KABEL
VELIKOST KONEKTORU 18
10 PIN SAMEC
STÍNĚNÉ PROVEDENÍ</t>
  </si>
  <si>
    <t>SPLŇOVAT MIL NORMU MIL-C-5015
KRIMPOVACÍ KONTAKTY
KONEKTOR DO PANELU
VELIKOST KONEKTORU 18
10 SOCKET SAMICE
KONEKTOR NA BAJONET
KONEKTOR PŘÍMÝ</t>
  </si>
  <si>
    <t>SPLŇOVAT MIL NORMU MIL-C-2482G
PAJECÍ KONTAKTY
KONEKTOR DO PANELU
VELIKOST KONEKTORU 08
4 PIN SAMEC</t>
  </si>
  <si>
    <t>SPLŇOVAT MIL NORMU MIL-C-2482G
PAJECÍ KONTAKTY
KONEKTOR DO PANELU
VELIKOST KONEKTORU 10
6 PIN SAMEC</t>
  </si>
  <si>
    <t>SPLŇOVAT MIL NORMU MIL-C-2482G
PAJECÍ KONTAKTY
KONEKTOR DO PANELU
VELIKOST KONEKTORU 12
12 PIN SAMEC</t>
  </si>
  <si>
    <t>SPLŇOVAT MIL NORMU MIL-C-2482G
PAJECÍ KONTAKTY
KONEKTOR DO PANELU
VELIKOST KONEKTORU 08
3 PIN SAMEC</t>
  </si>
  <si>
    <t>SPLŇOVAT MIL NORMU MIL-C-2482G
PAJECÍ KONTAKTY
KONEKTOR DO PANELU
VELIKOST KONEKTORU 14
5 SOCKET SAMICE</t>
  </si>
  <si>
    <t>SPLŇOVAT MIL NORMU MIL-C-2482G
PAJECÍ KONTAKTY
KONEKTOR DO PANELU
VELIKOST KONEKTORU 14
19 PIN SAMEC</t>
  </si>
  <si>
    <t>SPLŇOVAT MIL NORMU MIL-C-2482G
PAJECÍ KONTAKTY
KONEKTOR DO PANELU
VELIKOST KONEKTORU 14
19 SOCKET SAMICE</t>
  </si>
  <si>
    <t>SPLŇOVAT MIL NORMU MIL-C-2482G
PAJECÍ KONTAKTY
KONEKTOR NA KABEL
VELIKOST KONEKTORU 10
6 SOCKET SAMICE</t>
  </si>
  <si>
    <t>SPLŇOVAT MIL NORMU MIL-C-2482G
PAJECÍ KONTAKTY
KONEKTOR NA KABEL
VELIKOST KONEKTORU 08
4 SOCKET SAMICE</t>
  </si>
  <si>
    <t>SPLŇOVAT MIL NORMU MIL-C-2482G
PAJECÍ KONTAKTY
KONEKTOR NA KABEL
VELIKOST KONEKTORU 08
3 SOCKET SAMICE</t>
  </si>
  <si>
    <t>SPLŇOVAT MIL NORMU MIL-C-2482G
PAJECÍ KONTAKTY
KONEKTOR NA KABEL
VELIKOST KONEKTORU 12
10 SOCKET SAMICE</t>
  </si>
  <si>
    <t>SPLŇOVAT MIL NORMU MIL-C-2482G
PAJECÍ KONTAKTY
KONEKTOR NA KABEL
VELIKOST KONEKTORU 12
10 PIN SAMEC</t>
  </si>
  <si>
    <t>SPLŇOVAT MIL NORMU MIL-C-2482G
PAJECÍ KONTAKTY
KONEKTOR NA KABEL
VELIKOST KONEKTORU 14
19 PIN SAMEC</t>
  </si>
  <si>
    <t>SPLŇOVAT MIL NORMU MIL-C-2482G
PAJECÍ KONTAKTY
KONEKTOR NA KABEL
VELIKOST KONEKTORU 14
19 SOCKET SAMICE</t>
  </si>
  <si>
    <t>SPLŇOVAT MIL NORMU MIL-C-2482G
PAJECÍ KONTAKTY
KONEKTOR NA KABEL
VELIKOST KONEKTORU 14
5 PIN SAMEC</t>
  </si>
  <si>
    <t>SPLŇOVAT MIL NORMU MIL-C-2482G
PAJECÍ KONTAKTY
KONEKTOR DO PANELU
VELIKOST KONEKTORU 14
12 SOCKET SAMICE</t>
  </si>
  <si>
    <t>SPLŇOVAT MIL NORMU MIL-C-2482G
PAJECÍ KONTAKTY
KONEKTOR NA KABEL
VELIKOST KONEKTORU 14
12 PIN SAMEC</t>
  </si>
  <si>
    <t>SPLŇOVAT MIL NORMU MIL-C-2482G
PAJECÍ KONTAKTY
KONEKTOR DO PANELU
VELIKOST KONEKTORU 12
10 SOCKET SAMICE</t>
  </si>
  <si>
    <t>MUSÍ BÝT KOMPABITILNÍ S KONEKTORY NÍŽE 62GB
SPLŇOVAT NORMU MIL-C-26482
VELIKOST KONEKTORU 16
PRŮMĚR VNĚJŠÍHO OBALU VODIČE MIN(mm) 15,9
KONCOVKA ROVNÁ</t>
  </si>
  <si>
    <t>SPLŇOVAT MIL NORMU MIL-C-2482G
PAJECÍ KONTAKTY
KONEKTOR DO PANELU
VELIKOST KONEKTORU 08
3 SOCKET SAMICE</t>
  </si>
  <si>
    <t>SPLŇOVAT MIL NORMU MIL-C-2482G
PAJECÍ KONTAKTY
KONEKTOR NA KABEL
VELIKOST KONEKTORU 08
3 PIN SAMEC</t>
  </si>
  <si>
    <t>SPLŇOVAT MIL NORMU MIL-C-5015
KRIMPOVACÍ KONTAKTY
KONEKTOR DO PANELU
VELIKOST KONEKTORU 18
4 SOCKET SAMICE
KONEKTOR NA BAJONET
KONEKTOR PŘÍMÝ</t>
  </si>
  <si>
    <t>SPLŇOVAT MIL NORMU MIL-C-5015
KRIMPOVACÍ KONTAKTY
KONEKTOR DO PANELU
VELIKOST KONEKTORU 12S
2 SOCKET SAMICE
KONEKTOR NA BAJONET
KONEKTOR PŘÍMÝ</t>
  </si>
  <si>
    <t>SPLŇOVAT MIL NORMU MIL-C-5015
KRIMPOVACÍ KONTAKTY
KONEKTOR NA KABEL
VELIKOST KONEKTORU 12S
2 PIN SAMEC
STÍNĚNÉ PROVEDENÍ
KONEKTOR NA BAJONET
KONEKTOR PŘÍMÝ</t>
  </si>
  <si>
    <t>SPLŇOVAT MIL NORMU MIL-C-2482G
PAJECÍ KONTAKTY
KONEKTOR DO PANELU
VELIKOST KONEKTORU 16
8 PIN SAMEC</t>
  </si>
  <si>
    <t>SPLŇOVAT MIL NORMU MIL-C-5015
KRIMPOVACÍ KONTAKTY
KONEKTOR DO PANELU
VELIKOST KONEKTORU 12S
2 PIN SAMEC
KONEKTOR NA BAJONET
KONEKTOR PŘÍMÝ</t>
  </si>
  <si>
    <t>SPLŇOVAT MIL NORMU MIL-C-2482G
PAJECÍ KONTAKTY
KONEKTOR NA KABEL
VELIKOST KONEKTORU 14
5 SOCKET SAMICE</t>
  </si>
  <si>
    <t>SPLŇOVAT MIL NORMU MIL-C-2482G
PAJECÍ KONTAKTY
KONEKTOR NA KABEL
VELIKOST KONEKTORU 16
26 PIN SAMEC</t>
  </si>
  <si>
    <t>SPLŇOVAT MIL NORMU MIL-C-2482G
PAJECÍ KONTAKTY
KONEKTOR DO PANELU
VELIKOST KONEKTORU 14
5 PIN SAMEC</t>
  </si>
  <si>
    <t>SPLŇOVAT MIL NORMU MIL-C-2482G
PAJECÍ KONTAKTY
KONEKTOR DO PANELU
VELIKOST KONEKTORU 16
26 SOCKET SAMICE</t>
  </si>
  <si>
    <t>SPLŇOVAT MIL NORMU MIL-C-5015
KRIMPOVACÍ KONTAKTY
KONEKTOR NA KABEL
VELIKOST KONEKTORU 18
4 SOCKET SAMICE
STÍNĚNÉ PROVEDENÍ
KONEKTOR NA BAJONET
KONEKTOR PŘÍMÝ</t>
  </si>
  <si>
    <t>SPLŇOVAT MIL NORMU MIL-C-2482G
PAJECÍ KONTAKTY
KONEKTOR NA KABEL
VELIKOST KONEKTORU 14
15 PIN SAMEC</t>
  </si>
  <si>
    <t>SPLŇOVAT MIL NORMU MIL-C-2482G
PAJECÍ KONTAKTY
KONEKTOR DO PANELU
VELIKOST KONEKTORU 14
14 SOCKET SAMICE</t>
  </si>
  <si>
    <t>SPLŇOVAT MIL NORMU MIL-C-5015
KRIMPOVACÍ KONTAKTY
KONEKTOR NA KABEL
VELIKOST KONEKTORU 12SA
4 PIN SAMEC
STÍNĚNÉ PROVEDENÍ</t>
  </si>
  <si>
    <t>SPLŇOVAT MIL NORMU MIL-C-5015
KRIMPOVACÍ KONTAKTY
KONEKTOR DO PANELU
VELIKOST KONEKTORU 12SA
4 SOCKET SAMICE
KONEKTOR NA BAJONET
KONEKTOR PŘÍMÝ</t>
  </si>
  <si>
    <t>MUSÍ BÝT KOMPABITILNÍ S KONEKTORY NÍŽE 62GB
SPLŇOVAT NORMU MIL-C-26482
VELIKOST KONEKTORU 12
PRŮMĚR VNĚJŠÍHO OBALU VODIČE MIN(mm) 6,4
KONCOVKA ROVNÁ</t>
  </si>
  <si>
    <t>MUSÍ BÝT KOMPABITILNÍ S KONEKTORY NÍŽE 62GB
SPLŇOVAT NORMU MIL-C-26482
VELIKOST KONEKTORU 12
PRŮMĚR VNĚJŠÍHO OBALU VODIČE MIN(mm) 7,9
KONCOVKA ROVNÁ</t>
  </si>
  <si>
    <t>JMENOVITÉ NAPĚTÍ 1kVDC
JEMNOVITÝ PROUD 300A
KRIMPOVACÍ KONTAKTY
MONTÁŽ NA KABEL
TYP SOCKET SAMICE
IP 67
2 POLOHY</t>
  </si>
  <si>
    <t>JMENOVITÉ NAPĚTÍ 1kVDC
JEMNOVITÝ PROUD 300A
KRIMPOVACÍ KONTAKTY
MONTÁŽ NA KABEL
TYP SOCKET SAMICE
IP 67
3 POLOHY</t>
  </si>
  <si>
    <t>JMENOVITÉ NAPĚTÍ 1kVDC
JEMNOVITÝ PROUD 300A
KRIMPOVACÍ KONTAKTY
MONTÁŽ DO PANELU
TYP PIN SAMEC
IP 67
2 POLOHY</t>
  </si>
  <si>
    <t>JMENOVITÉ NAPĚTÍ 1kVDC
JEMNOVITÝ PROUD 300A
KRIMPOVACÍ KONTAKTY
MONTÁŽ DO PANELU
TYP PIN SAMEC
IP 67
3 POLOHY</t>
  </si>
  <si>
    <t>VODIČ ČERNÝ
PRŮŘEZ AWG 16
JMENOVITÉ NAPĚTÍ 600V
MAXIMALNÍ TEPLOTA + 150°C
POCÍNOVANÝ VODIČ
IZOLAČNÍ MATERIÁL POLYALKENE</t>
  </si>
  <si>
    <t>Teplem smrštitelné kabelová návlečka a záslepka
POČET VSTUPŮ 1 
POČET VYSTUPŮ 2
PŘECHODOVÁ KABELOVÁ ROZBOČKA VE TVARU Y</t>
  </si>
  <si>
    <t>Teplem smrštitelné kabelová návlečka a záslepka
POČET VSTUPŮ 1 
POČET VYSTUPŮ 3
PŘECHODOVÁ KABELOVÁ ROZBOČKA VE TVARU Y</t>
  </si>
  <si>
    <t>Hlavní charakteristiky
    Koncovka na panel (zásuvka)
    Utěsnění proti kapalinám a prachu (IP68)
    Odolnost proti nárazům, vibracím a trakci
    Žádná kabeláž v terénu a žádné nástroje nejsou potřeba
    Vylepšená ochrana proti elektromagnetickému rušení
    Spojovací mechanismus Tri Start Thread (typ MIL-DTL-38999 série III) s ochranou proti rozpojení
    Velikost pláště 15 2 možnosti mechanického kódování / polarizace (otáčení vložky zásuvky)
    Udržení televizní zástrčky USB3F v zásuvce: 100 N v ose
    Cykly párování: - v zásuvce je možné použít pouze jeden zástrčkový modul: Minimálně 500
Ochrana životního prostředí
    Těsnění (při párování): IP68 (dočasné ponoření)
    Solná mlha: 48 h s poniklováním &gt; 500 h s olivovým kadmiem 500 h s pláštěm z námořního bronzu
    Nehořlavost / nízká kouřivost: UL94 V0 a NF F 16 101 a 16 102
    Vibrace: Vibrace: 10 - 500 Hz, 10 g, 3 osy: bez přerušení &gt; 1mikrosekund Rázy: IK06: hmotnost 250 g při pádu ze 40 cm [15,7 5 palce] na konektory (spárovaný pár)
    Vlhkost: 21 dní, 43 °C, 98% vlhkost vzduchu
    Teplotní rozsah: -40°C / +85°C
Přenos dat
Specifikace USB 3.0
Rychlost přenosu dat: až 5 Gb/s pro vysokorychlostní USB</t>
  </si>
  <si>
    <t xml:space="preserve">Celková cena  v Kč bez DPH včetně dopravy </t>
  </si>
  <si>
    <t>Množství  MJ</t>
  </si>
  <si>
    <t>Kupní smlouva č. S373/22</t>
  </si>
  <si>
    <t>Identifikační údaje:</t>
  </si>
  <si>
    <t>Název/jméno prodávajícího:</t>
  </si>
  <si>
    <t>IČO:</t>
  </si>
  <si>
    <t>Razítko a podpis osoby oprávněné jednat jménem či za prodávajícího:</t>
  </si>
  <si>
    <t>CA3106E24-12S-B15</t>
  </si>
  <si>
    <t>SPLŇOVAT MIL NORMU MIL-C-5015
KRIMPOVACÍ KONTAKTY
KONEKTOR NA KABEL
VELIKOST KONEKTORU 24
5 SOCKET SAMICE
STÍNĚNÉ PROVEDENÍ
KONEKTOR NA BAJONET
KONEKTOR PŘÍMÝ</t>
  </si>
  <si>
    <t>Nadlimitní VZ - Dodávky konektorů  pro projekt Taros</t>
  </si>
  <si>
    <t>Jednotková nabídková cena v Kč bez DPH za množství MJ včetně dopravy</t>
  </si>
  <si>
    <t>Nabídková cena v Kč bez DPH za  množství  MJ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</si>
</sst>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C7E7"/>
        <bgColor rgb="FFB4C7E7"/>
      </patternFill>
    </fill>
    <fill>
      <patternFill patternType="solid">
        <fgColor theme="0"/>
        <bgColor rgb="FFB4C7E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Border="0" applyProtection="0"/>
    <xf numFmtId="164" fontId="8" fillId="0" borderId="0" applyBorder="0" applyProtection="0"/>
  </cellStyleXfs>
  <cellXfs count="36">
    <xf numFmtId="0" fontId="0" fillId="0" borderId="0" xfId="0"/>
    <xf numFmtId="2" fontId="4" fillId="2" borderId="0" xfId="1" applyNumberFormat="1" applyFill="1" applyAlignment="1">
      <alignment horizontal="left" vertical="top" wrapText="1"/>
    </xf>
    <xf numFmtId="0" fontId="0" fillId="2" borderId="0" xfId="0" applyFill="1"/>
    <xf numFmtId="164" fontId="7" fillId="4" borderId="0" xfId="5" applyFont="1" applyFill="1" applyBorder="1"/>
    <xf numFmtId="165" fontId="0" fillId="0" borderId="0" xfId="0" applyNumberFormat="1"/>
    <xf numFmtId="164" fontId="9" fillId="3" borderId="7" xfId="5" applyFont="1" applyFill="1" applyBorder="1" applyAlignment="1">
      <alignment horizontal="center" vertical="center" wrapText="1"/>
    </xf>
    <xf numFmtId="164" fontId="9" fillId="3" borderId="8" xfId="5" applyFont="1" applyFill="1" applyBorder="1" applyAlignment="1">
      <alignment horizontal="center" vertical="center" wrapText="1"/>
    </xf>
    <xf numFmtId="164" fontId="9" fillId="3" borderId="8" xfId="6" applyFont="1" applyFill="1" applyBorder="1" applyAlignment="1">
      <alignment horizontal="center" vertical="center" wrapText="1"/>
    </xf>
    <xf numFmtId="164" fontId="9" fillId="3" borderId="9" xfId="5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left" vertical="top"/>
    </xf>
    <xf numFmtId="165" fontId="10" fillId="0" borderId="10" xfId="0" applyNumberFormat="1" applyFont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5" fontId="10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1" xfId="6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5" fontId="9" fillId="3" borderId="10" xfId="5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/>
      <protection locked="0"/>
    </xf>
    <xf numFmtId="2" fontId="4" fillId="2" borderId="0" xfId="1" applyNumberFormat="1" applyFill="1" applyAlignment="1">
      <alignment horizontal="left" vertical="top" wrapText="1"/>
    </xf>
    <xf numFmtId="2" fontId="3" fillId="2" borderId="0" xfId="0" applyNumberFormat="1" applyFont="1" applyFill="1" applyAlignment="1">
      <alignment horizontal="left" vertical="top"/>
    </xf>
    <xf numFmtId="49" fontId="14" fillId="0" borderId="0" xfId="0" applyNumberFormat="1" applyFont="1" applyAlignment="1">
      <alignment horizontal="left"/>
    </xf>
    <xf numFmtId="0" fontId="0" fillId="6" borderId="1" xfId="0" applyFill="1" applyBorder="1" applyAlignment="1" applyProtection="1">
      <alignment horizontal="center" vertical="center"/>
      <protection locked="0"/>
    </xf>
  </cellXfs>
  <cellStyles count="7">
    <cellStyle name="Excel Built-in Normal" xfId="5" xr:uid="{D3057787-D9C4-4409-9DA0-F496E4BE907F}"/>
    <cellStyle name="Hyperlink" xfId="4" xr:uid="{AF786956-7DF2-411A-9CCC-B9E1A1FA3A5E}"/>
    <cellStyle name="Měna 2" xfId="3" xr:uid="{1E8A3E26-E94D-48C7-ADAE-436FB4435254}"/>
    <cellStyle name="Normální" xfId="0" builtinId="0"/>
    <cellStyle name="Normální 2" xfId="6" xr:uid="{79CE07E3-E413-47B5-8CF7-08BF206CBC9C}"/>
    <cellStyle name="Normální 4" xfId="2" xr:uid="{05490195-F2D4-44AE-8DED-30FE5A7E69DA}"/>
    <cellStyle name="Normální 8" xfId="1" xr:uid="{96E2D520-3C5E-45C3-9A9C-386612D1F342}"/>
  </cellStyles>
  <dxfs count="0"/>
  <tableStyles count="2" defaultTableStyle="TS vz" defaultPivotStyle="PivotStyleLight16">
    <tableStyle name="TS" pivot="0" count="0" xr9:uid="{E1FA183A-B785-4B88-9E0D-4001ACE77E00}"/>
    <tableStyle name="TS vz" pivot="0" count="0" xr9:uid="{3CD4C172-DD93-4240-B47A-1EDDDD563A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2571750</xdr:colOff>
      <xdr:row>0</xdr:row>
      <xdr:rowOff>47625</xdr:rowOff>
    </xdr:from>
    <xdr:to>
      <xdr:col>6</xdr:col>
      <xdr:colOff>748665</xdr:colOff>
      <xdr:row>2</xdr:row>
      <xdr:rowOff>125657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D68F2A7-956C-4817-9F61-756458412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6590" y="47625"/>
          <a:ext cx="752475" cy="44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4C4C-477C-44B5-8AA1-E6CB006BC1E3}">
  <sheetPr>
    <pageSetUpPr fitToPage="1"/>
  </sheetPr>
  <dimension ref="A1:K77"/>
  <sheetViews>
    <sheetView tabSelected="1" workbookViewId="0">
      <selection activeCell="H8" sqref="H8"/>
    </sheetView>
  </sheetViews>
  <sheetFormatPr defaultRowHeight="15" x14ac:dyDescent="0.25"/>
  <cols>
    <col min="1" max="1" width="29.42578125" customWidth="1"/>
    <col min="2" max="2" width="25.5703125" customWidth="1"/>
    <col min="3" max="3" width="20.42578125" hidden="1" customWidth="1"/>
    <col min="4" max="4" width="72.5703125" customWidth="1"/>
    <col min="5" max="5" width="26.140625" hidden="1" customWidth="1"/>
    <col min="7" max="7" width="13.42578125" customWidth="1"/>
    <col min="8" max="8" width="26.28515625" customWidth="1"/>
    <col min="9" max="9" width="34" customWidth="1"/>
    <col min="11" max="11" width="12.42578125" bestFit="1" customWidth="1"/>
  </cols>
  <sheetData>
    <row r="1" spans="1:9" x14ac:dyDescent="0.25">
      <c r="A1" s="19" t="s">
        <v>150</v>
      </c>
      <c r="B1" s="19"/>
      <c r="C1" s="19"/>
      <c r="D1" s="19"/>
      <c r="E1" s="19"/>
      <c r="F1" s="2"/>
    </row>
    <row r="2" spans="1:9" x14ac:dyDescent="0.25">
      <c r="A2" s="33" t="s">
        <v>143</v>
      </c>
      <c r="B2" s="33"/>
      <c r="C2" s="33"/>
      <c r="D2" s="33"/>
      <c r="E2" s="33"/>
      <c r="F2" s="33"/>
    </row>
    <row r="3" spans="1:9" x14ac:dyDescent="0.25">
      <c r="A3" s="33" t="s">
        <v>1</v>
      </c>
      <c r="B3" s="33"/>
      <c r="C3" s="33"/>
      <c r="D3" s="33"/>
      <c r="E3" s="33"/>
      <c r="F3" s="33"/>
    </row>
    <row r="4" spans="1:9" x14ac:dyDescent="0.25">
      <c r="A4" s="32"/>
      <c r="B4" s="32"/>
      <c r="C4" s="1"/>
      <c r="D4" s="1"/>
      <c r="E4" s="1"/>
    </row>
    <row r="5" spans="1:9" x14ac:dyDescent="0.25">
      <c r="A5" s="32"/>
      <c r="B5" s="32"/>
      <c r="C5" s="1"/>
      <c r="D5" s="1"/>
      <c r="E5" s="1"/>
    </row>
    <row r="6" spans="1:9" ht="15.75" thickBot="1" x14ac:dyDescent="0.3">
      <c r="A6" s="32"/>
      <c r="B6" s="32"/>
      <c r="C6" s="1"/>
      <c r="D6" s="1"/>
      <c r="E6" s="1"/>
    </row>
    <row r="7" spans="1:9" ht="53.25" customHeight="1" thickBot="1" x14ac:dyDescent="0.3">
      <c r="A7" s="5" t="s">
        <v>3</v>
      </c>
      <c r="B7" s="6" t="s">
        <v>2</v>
      </c>
      <c r="C7" s="6" t="s">
        <v>4</v>
      </c>
      <c r="D7" s="6" t="s">
        <v>65</v>
      </c>
      <c r="E7" s="6"/>
      <c r="F7" s="6" t="s">
        <v>5</v>
      </c>
      <c r="G7" s="6" t="s">
        <v>142</v>
      </c>
      <c r="H7" s="7" t="s">
        <v>151</v>
      </c>
      <c r="I7" s="8" t="s">
        <v>152</v>
      </c>
    </row>
    <row r="8" spans="1:9" ht="86.25" customHeight="1" x14ac:dyDescent="0.25">
      <c r="A8" s="15">
        <v>2018088600</v>
      </c>
      <c r="B8" s="9" t="s">
        <v>70</v>
      </c>
      <c r="C8" s="9" t="s">
        <v>71</v>
      </c>
      <c r="D8" s="18" t="s">
        <v>71</v>
      </c>
      <c r="E8" s="9"/>
      <c r="F8" s="9" t="s">
        <v>0</v>
      </c>
      <c r="G8" s="9">
        <v>7</v>
      </c>
      <c r="H8" s="24"/>
      <c r="I8" s="10">
        <f t="shared" ref="I8:I39" si="0">G8*H8</f>
        <v>0</v>
      </c>
    </row>
    <row r="9" spans="1:9" ht="86.25" customHeight="1" x14ac:dyDescent="0.25">
      <c r="A9" s="16">
        <v>2910089400</v>
      </c>
      <c r="B9" s="11" t="s">
        <v>68</v>
      </c>
      <c r="C9" s="11" t="s">
        <v>69</v>
      </c>
      <c r="D9" s="18" t="s">
        <v>83</v>
      </c>
      <c r="E9" s="11"/>
      <c r="F9" s="11" t="s">
        <v>0</v>
      </c>
      <c r="G9" s="11">
        <v>1</v>
      </c>
      <c r="H9" s="25"/>
      <c r="I9" s="12">
        <f t="shared" si="0"/>
        <v>0</v>
      </c>
    </row>
    <row r="10" spans="1:9" ht="86.25" customHeight="1" x14ac:dyDescent="0.25">
      <c r="A10" s="16">
        <v>471093031700</v>
      </c>
      <c r="B10" s="11" t="s">
        <v>6</v>
      </c>
      <c r="C10" s="11" t="s">
        <v>7</v>
      </c>
      <c r="D10" s="18" t="s">
        <v>84</v>
      </c>
      <c r="E10" s="13"/>
      <c r="F10" s="11" t="s">
        <v>0</v>
      </c>
      <c r="G10" s="11">
        <v>7</v>
      </c>
      <c r="H10" s="25"/>
      <c r="I10" s="12">
        <f t="shared" si="0"/>
        <v>0</v>
      </c>
    </row>
    <row r="11" spans="1:9" ht="86.25" customHeight="1" x14ac:dyDescent="0.25">
      <c r="A11" s="16">
        <v>471093031800</v>
      </c>
      <c r="B11" s="11" t="s">
        <v>6</v>
      </c>
      <c r="C11" s="11" t="s">
        <v>8</v>
      </c>
      <c r="D11" s="18" t="s">
        <v>85</v>
      </c>
      <c r="E11" s="13"/>
      <c r="F11" s="11" t="s">
        <v>0</v>
      </c>
      <c r="G11" s="11">
        <v>18</v>
      </c>
      <c r="H11" s="25"/>
      <c r="I11" s="12">
        <f t="shared" si="0"/>
        <v>0</v>
      </c>
    </row>
    <row r="12" spans="1:9" ht="86.25" customHeight="1" x14ac:dyDescent="0.25">
      <c r="A12" s="16">
        <v>471093031900</v>
      </c>
      <c r="B12" s="11" t="s">
        <v>6</v>
      </c>
      <c r="C12" s="11" t="s">
        <v>9</v>
      </c>
      <c r="D12" s="18" t="s">
        <v>86</v>
      </c>
      <c r="E12" s="13"/>
      <c r="F12" s="11" t="s">
        <v>0</v>
      </c>
      <c r="G12" s="11">
        <v>61</v>
      </c>
      <c r="H12" s="25"/>
      <c r="I12" s="12">
        <f t="shared" si="0"/>
        <v>0</v>
      </c>
    </row>
    <row r="13" spans="1:9" ht="86.25" customHeight="1" x14ac:dyDescent="0.25">
      <c r="A13" s="16">
        <v>471138027100</v>
      </c>
      <c r="B13" s="11" t="s">
        <v>10</v>
      </c>
      <c r="C13" s="11" t="s">
        <v>11</v>
      </c>
      <c r="D13" s="18" t="s">
        <v>87</v>
      </c>
      <c r="E13" s="13"/>
      <c r="F13" s="11" t="s">
        <v>0</v>
      </c>
      <c r="G13" s="11">
        <v>1</v>
      </c>
      <c r="H13" s="25"/>
      <c r="I13" s="12">
        <f t="shared" si="0"/>
        <v>0</v>
      </c>
    </row>
    <row r="14" spans="1:9" ht="86.25" customHeight="1" x14ac:dyDescent="0.25">
      <c r="A14" s="16">
        <v>471138156500</v>
      </c>
      <c r="B14" s="11" t="s">
        <v>12</v>
      </c>
      <c r="C14" s="11" t="s">
        <v>13</v>
      </c>
      <c r="D14" s="18" t="s">
        <v>88</v>
      </c>
      <c r="E14" s="11"/>
      <c r="F14" s="11" t="s">
        <v>0</v>
      </c>
      <c r="G14" s="11">
        <v>7</v>
      </c>
      <c r="H14" s="25"/>
      <c r="I14" s="12">
        <f t="shared" si="0"/>
        <v>0</v>
      </c>
    </row>
    <row r="15" spans="1:9" ht="86.25" customHeight="1" x14ac:dyDescent="0.25">
      <c r="A15" s="16">
        <v>471138156600</v>
      </c>
      <c r="B15" s="11" t="s">
        <v>12</v>
      </c>
      <c r="C15" s="11" t="s">
        <v>14</v>
      </c>
      <c r="D15" s="18" t="s">
        <v>89</v>
      </c>
      <c r="E15" s="11"/>
      <c r="F15" s="11" t="s">
        <v>0</v>
      </c>
      <c r="G15" s="11">
        <v>1</v>
      </c>
      <c r="H15" s="25"/>
      <c r="I15" s="12">
        <f t="shared" si="0"/>
        <v>0</v>
      </c>
    </row>
    <row r="16" spans="1:9" ht="86.25" customHeight="1" x14ac:dyDescent="0.25">
      <c r="A16" s="16">
        <v>471138156900</v>
      </c>
      <c r="B16" s="11" t="s">
        <v>12</v>
      </c>
      <c r="C16" s="11" t="s">
        <v>15</v>
      </c>
      <c r="D16" s="18" t="s">
        <v>90</v>
      </c>
      <c r="E16" s="11"/>
      <c r="F16" s="11" t="s">
        <v>0</v>
      </c>
      <c r="G16" s="11">
        <v>2</v>
      </c>
      <c r="H16" s="25"/>
      <c r="I16" s="12">
        <f t="shared" si="0"/>
        <v>0</v>
      </c>
    </row>
    <row r="17" spans="1:9" ht="86.25" customHeight="1" x14ac:dyDescent="0.25">
      <c r="A17" s="16">
        <v>471138157000</v>
      </c>
      <c r="B17" s="11" t="s">
        <v>12</v>
      </c>
      <c r="C17" s="11" t="s">
        <v>16</v>
      </c>
      <c r="D17" s="18" t="s">
        <v>91</v>
      </c>
      <c r="E17" s="11"/>
      <c r="F17" s="11" t="s">
        <v>0</v>
      </c>
      <c r="G17" s="11">
        <v>7</v>
      </c>
      <c r="H17" s="25"/>
      <c r="I17" s="12">
        <f t="shared" si="0"/>
        <v>0</v>
      </c>
    </row>
    <row r="18" spans="1:9" ht="86.25" customHeight="1" x14ac:dyDescent="0.25">
      <c r="A18" s="16">
        <v>471138157100</v>
      </c>
      <c r="B18" s="11" t="s">
        <v>12</v>
      </c>
      <c r="C18" s="11" t="s">
        <v>17</v>
      </c>
      <c r="D18" s="18" t="s">
        <v>92</v>
      </c>
      <c r="E18" s="11"/>
      <c r="F18" s="11" t="s">
        <v>0</v>
      </c>
      <c r="G18" s="11">
        <v>2</v>
      </c>
      <c r="H18" s="25"/>
      <c r="I18" s="12">
        <f t="shared" si="0"/>
        <v>0</v>
      </c>
    </row>
    <row r="19" spans="1:9" ht="86.25" customHeight="1" x14ac:dyDescent="0.25">
      <c r="A19" s="16">
        <v>471138160100</v>
      </c>
      <c r="B19" s="11" t="s">
        <v>12</v>
      </c>
      <c r="C19" s="11" t="s">
        <v>18</v>
      </c>
      <c r="D19" s="18" t="s">
        <v>93</v>
      </c>
      <c r="E19" s="11"/>
      <c r="F19" s="11" t="s">
        <v>0</v>
      </c>
      <c r="G19" s="11">
        <v>7</v>
      </c>
      <c r="H19" s="25"/>
      <c r="I19" s="12">
        <f t="shared" si="0"/>
        <v>0</v>
      </c>
    </row>
    <row r="20" spans="1:9" ht="86.25" customHeight="1" x14ac:dyDescent="0.25">
      <c r="A20" s="16">
        <v>471138161300</v>
      </c>
      <c r="B20" s="11" t="s">
        <v>12</v>
      </c>
      <c r="C20" s="11" t="s">
        <v>19</v>
      </c>
      <c r="D20" s="18" t="s">
        <v>94</v>
      </c>
      <c r="E20" s="11"/>
      <c r="F20" s="11" t="s">
        <v>0</v>
      </c>
      <c r="G20" s="11">
        <v>2</v>
      </c>
      <c r="H20" s="25"/>
      <c r="I20" s="12">
        <f t="shared" si="0"/>
        <v>0</v>
      </c>
    </row>
    <row r="21" spans="1:9" ht="86.25" customHeight="1" x14ac:dyDescent="0.25">
      <c r="A21" s="16">
        <v>471138174300</v>
      </c>
      <c r="B21" s="11" t="s">
        <v>12</v>
      </c>
      <c r="C21" s="11" t="s">
        <v>20</v>
      </c>
      <c r="D21" s="18" t="s">
        <v>95</v>
      </c>
      <c r="E21" s="11"/>
      <c r="F21" s="11" t="s">
        <v>0</v>
      </c>
      <c r="G21" s="11">
        <v>2</v>
      </c>
      <c r="H21" s="25"/>
      <c r="I21" s="12">
        <f t="shared" si="0"/>
        <v>0</v>
      </c>
    </row>
    <row r="22" spans="1:9" ht="86.25" customHeight="1" x14ac:dyDescent="0.25">
      <c r="A22" s="16">
        <v>471138409600</v>
      </c>
      <c r="B22" s="11" t="s">
        <v>12</v>
      </c>
      <c r="C22" s="11" t="s">
        <v>21</v>
      </c>
      <c r="D22" s="18" t="s">
        <v>96</v>
      </c>
      <c r="E22" s="13"/>
      <c r="F22" s="11" t="s">
        <v>0</v>
      </c>
      <c r="G22" s="11">
        <v>3</v>
      </c>
      <c r="H22" s="25"/>
      <c r="I22" s="12">
        <f t="shared" si="0"/>
        <v>0</v>
      </c>
    </row>
    <row r="23" spans="1:9" ht="86.25" customHeight="1" x14ac:dyDescent="0.25">
      <c r="A23" s="16">
        <v>471138410000</v>
      </c>
      <c r="B23" s="11" t="s">
        <v>12</v>
      </c>
      <c r="C23" s="11" t="s">
        <v>22</v>
      </c>
      <c r="D23" s="18" t="s">
        <v>97</v>
      </c>
      <c r="E23" s="11"/>
      <c r="F23" s="11" t="s">
        <v>0</v>
      </c>
      <c r="G23" s="11">
        <v>20</v>
      </c>
      <c r="H23" s="25"/>
      <c r="I23" s="12">
        <f t="shared" si="0"/>
        <v>0</v>
      </c>
    </row>
    <row r="24" spans="1:9" ht="86.25" customHeight="1" x14ac:dyDescent="0.25">
      <c r="A24" s="16">
        <v>471138411100</v>
      </c>
      <c r="B24" s="11" t="s">
        <v>12</v>
      </c>
      <c r="C24" s="11" t="s">
        <v>23</v>
      </c>
      <c r="D24" s="18" t="s">
        <v>98</v>
      </c>
      <c r="E24" s="13"/>
      <c r="F24" s="11" t="s">
        <v>0</v>
      </c>
      <c r="G24" s="11">
        <v>2</v>
      </c>
      <c r="H24" s="25"/>
      <c r="I24" s="12">
        <f t="shared" si="0"/>
        <v>0</v>
      </c>
    </row>
    <row r="25" spans="1:9" ht="86.25" customHeight="1" x14ac:dyDescent="0.25">
      <c r="A25" s="16">
        <v>471138411500</v>
      </c>
      <c r="B25" s="11" t="s">
        <v>12</v>
      </c>
      <c r="C25" s="11" t="s">
        <v>24</v>
      </c>
      <c r="D25" s="18" t="s">
        <v>99</v>
      </c>
      <c r="E25" s="11"/>
      <c r="F25" s="11" t="s">
        <v>0</v>
      </c>
      <c r="G25" s="11">
        <v>44</v>
      </c>
      <c r="H25" s="25"/>
      <c r="I25" s="12">
        <f t="shared" si="0"/>
        <v>0</v>
      </c>
    </row>
    <row r="26" spans="1:9" ht="86.25" customHeight="1" x14ac:dyDescent="0.25">
      <c r="A26" s="16">
        <v>471138412000</v>
      </c>
      <c r="B26" s="11" t="s">
        <v>12</v>
      </c>
      <c r="C26" s="11" t="s">
        <v>25</v>
      </c>
      <c r="D26" s="18" t="s">
        <v>100</v>
      </c>
      <c r="E26" s="11"/>
      <c r="F26" s="11" t="s">
        <v>0</v>
      </c>
      <c r="G26" s="11">
        <v>1</v>
      </c>
      <c r="H26" s="25"/>
      <c r="I26" s="12">
        <f t="shared" si="0"/>
        <v>0</v>
      </c>
    </row>
    <row r="27" spans="1:9" ht="86.25" customHeight="1" x14ac:dyDescent="0.25">
      <c r="A27" s="16">
        <v>471138412700</v>
      </c>
      <c r="B27" s="11" t="s">
        <v>12</v>
      </c>
      <c r="C27" s="11" t="s">
        <v>26</v>
      </c>
      <c r="D27" s="18" t="s">
        <v>101</v>
      </c>
      <c r="E27" s="13"/>
      <c r="F27" s="11" t="s">
        <v>0</v>
      </c>
      <c r="G27" s="11">
        <v>1</v>
      </c>
      <c r="H27" s="25"/>
      <c r="I27" s="12">
        <f t="shared" si="0"/>
        <v>0</v>
      </c>
    </row>
    <row r="28" spans="1:9" ht="86.25" customHeight="1" x14ac:dyDescent="0.25">
      <c r="A28" s="16">
        <v>471138412800</v>
      </c>
      <c r="B28" s="11" t="s">
        <v>12</v>
      </c>
      <c r="C28" s="11" t="s">
        <v>27</v>
      </c>
      <c r="D28" s="18" t="s">
        <v>102</v>
      </c>
      <c r="E28" s="13"/>
      <c r="F28" s="11" t="s">
        <v>0</v>
      </c>
      <c r="G28" s="11">
        <v>1</v>
      </c>
      <c r="H28" s="25"/>
      <c r="I28" s="12">
        <f t="shared" si="0"/>
        <v>0</v>
      </c>
    </row>
    <row r="29" spans="1:9" ht="86.25" customHeight="1" x14ac:dyDescent="0.25">
      <c r="A29" s="16">
        <v>471138437000</v>
      </c>
      <c r="B29" s="11" t="s">
        <v>12</v>
      </c>
      <c r="C29" s="11" t="s">
        <v>28</v>
      </c>
      <c r="D29" s="18" t="s">
        <v>103</v>
      </c>
      <c r="E29" s="11"/>
      <c r="F29" s="11" t="s">
        <v>0</v>
      </c>
      <c r="G29" s="11">
        <v>20</v>
      </c>
      <c r="H29" s="25"/>
      <c r="I29" s="12">
        <f t="shared" si="0"/>
        <v>0</v>
      </c>
    </row>
    <row r="30" spans="1:9" ht="86.25" customHeight="1" x14ac:dyDescent="0.25">
      <c r="A30" s="16">
        <v>471138437500</v>
      </c>
      <c r="B30" s="11" t="s">
        <v>12</v>
      </c>
      <c r="C30" s="11" t="s">
        <v>29</v>
      </c>
      <c r="D30" s="18" t="s">
        <v>104</v>
      </c>
      <c r="E30" s="11"/>
      <c r="F30" s="11" t="s">
        <v>0</v>
      </c>
      <c r="G30" s="11">
        <v>3</v>
      </c>
      <c r="H30" s="25"/>
      <c r="I30" s="12">
        <f t="shared" si="0"/>
        <v>0</v>
      </c>
    </row>
    <row r="31" spans="1:9" ht="86.25" customHeight="1" x14ac:dyDescent="0.25">
      <c r="A31" s="16">
        <v>471138438900</v>
      </c>
      <c r="B31" s="11" t="s">
        <v>12</v>
      </c>
      <c r="C31" s="11" t="s">
        <v>30</v>
      </c>
      <c r="D31" s="18" t="s">
        <v>105</v>
      </c>
      <c r="E31" s="11"/>
      <c r="F31" s="11" t="s">
        <v>0</v>
      </c>
      <c r="G31" s="11">
        <v>44</v>
      </c>
      <c r="H31" s="25"/>
      <c r="I31" s="12">
        <f t="shared" si="0"/>
        <v>0</v>
      </c>
    </row>
    <row r="32" spans="1:9" ht="86.25" customHeight="1" x14ac:dyDescent="0.25">
      <c r="A32" s="16">
        <v>471138440600</v>
      </c>
      <c r="B32" s="11" t="s">
        <v>12</v>
      </c>
      <c r="C32" s="11" t="s">
        <v>31</v>
      </c>
      <c r="D32" s="18" t="s">
        <v>106</v>
      </c>
      <c r="E32" s="11"/>
      <c r="F32" s="11" t="s">
        <v>0</v>
      </c>
      <c r="G32" s="11">
        <v>2</v>
      </c>
      <c r="H32" s="25"/>
      <c r="I32" s="12">
        <f t="shared" si="0"/>
        <v>0</v>
      </c>
    </row>
    <row r="33" spans="1:9" ht="86.25" customHeight="1" x14ac:dyDescent="0.25">
      <c r="A33" s="16">
        <v>471138440900</v>
      </c>
      <c r="B33" s="11" t="s">
        <v>12</v>
      </c>
      <c r="C33" s="11" t="s">
        <v>32</v>
      </c>
      <c r="D33" s="18" t="s">
        <v>107</v>
      </c>
      <c r="E33" s="11"/>
      <c r="F33" s="11" t="s">
        <v>0</v>
      </c>
      <c r="G33" s="11">
        <v>12</v>
      </c>
      <c r="H33" s="25"/>
      <c r="I33" s="12">
        <f t="shared" si="0"/>
        <v>0</v>
      </c>
    </row>
    <row r="34" spans="1:9" ht="86.25" customHeight="1" x14ac:dyDescent="0.25">
      <c r="A34" s="16">
        <v>471138442600</v>
      </c>
      <c r="B34" s="11" t="s">
        <v>12</v>
      </c>
      <c r="C34" s="11" t="s">
        <v>33</v>
      </c>
      <c r="D34" s="18" t="s">
        <v>108</v>
      </c>
      <c r="E34" s="13"/>
      <c r="F34" s="11" t="s">
        <v>0</v>
      </c>
      <c r="G34" s="11">
        <v>1</v>
      </c>
      <c r="H34" s="25"/>
      <c r="I34" s="12">
        <f t="shared" si="0"/>
        <v>0</v>
      </c>
    </row>
    <row r="35" spans="1:9" ht="86.25" customHeight="1" x14ac:dyDescent="0.25">
      <c r="A35" s="16">
        <v>471138442700</v>
      </c>
      <c r="B35" s="11" t="s">
        <v>12</v>
      </c>
      <c r="C35" s="11" t="s">
        <v>34</v>
      </c>
      <c r="D35" s="18" t="s">
        <v>109</v>
      </c>
      <c r="E35" s="11"/>
      <c r="F35" s="11" t="s">
        <v>0</v>
      </c>
      <c r="G35" s="11">
        <v>1</v>
      </c>
      <c r="H35" s="25"/>
      <c r="I35" s="12">
        <f t="shared" si="0"/>
        <v>0</v>
      </c>
    </row>
    <row r="36" spans="1:9" ht="86.25" customHeight="1" x14ac:dyDescent="0.25">
      <c r="A36" s="16">
        <v>548000354800</v>
      </c>
      <c r="B36" s="11" t="s">
        <v>12</v>
      </c>
      <c r="C36" s="11" t="s">
        <v>35</v>
      </c>
      <c r="D36" s="18" t="s">
        <v>110</v>
      </c>
      <c r="E36" s="13"/>
      <c r="F36" s="11" t="s">
        <v>0</v>
      </c>
      <c r="G36" s="11">
        <v>1</v>
      </c>
      <c r="H36" s="25"/>
      <c r="I36" s="12">
        <f t="shared" si="0"/>
        <v>0</v>
      </c>
    </row>
    <row r="37" spans="1:9" ht="86.25" customHeight="1" x14ac:dyDescent="0.25">
      <c r="A37" s="16">
        <v>548000355100</v>
      </c>
      <c r="B37" s="11" t="s">
        <v>12</v>
      </c>
      <c r="C37" s="11" t="s">
        <v>36</v>
      </c>
      <c r="D37" s="18" t="s">
        <v>111</v>
      </c>
      <c r="E37" s="11"/>
      <c r="F37" s="11" t="s">
        <v>0</v>
      </c>
      <c r="G37" s="11">
        <v>2</v>
      </c>
      <c r="H37" s="25"/>
      <c r="I37" s="12">
        <f t="shared" si="0"/>
        <v>0</v>
      </c>
    </row>
    <row r="38" spans="1:9" ht="86.25" customHeight="1" x14ac:dyDescent="0.25">
      <c r="A38" s="16">
        <v>548000355200</v>
      </c>
      <c r="B38" s="11" t="s">
        <v>12</v>
      </c>
      <c r="C38" s="11" t="s">
        <v>37</v>
      </c>
      <c r="D38" s="18" t="s">
        <v>112</v>
      </c>
      <c r="E38" s="14"/>
      <c r="F38" s="14" t="s">
        <v>0</v>
      </c>
      <c r="G38" s="11">
        <v>2</v>
      </c>
      <c r="H38" s="25"/>
      <c r="I38" s="12">
        <f t="shared" si="0"/>
        <v>0</v>
      </c>
    </row>
    <row r="39" spans="1:9" ht="86.25" customHeight="1" x14ac:dyDescent="0.25">
      <c r="A39" s="16">
        <v>760012077400</v>
      </c>
      <c r="B39" s="11" t="s">
        <v>12</v>
      </c>
      <c r="C39" s="11" t="s">
        <v>38</v>
      </c>
      <c r="D39" s="18" t="s">
        <v>113</v>
      </c>
      <c r="E39" s="11"/>
      <c r="F39" s="11" t="s">
        <v>0</v>
      </c>
      <c r="G39" s="11">
        <v>12</v>
      </c>
      <c r="H39" s="25"/>
      <c r="I39" s="12">
        <f t="shared" si="0"/>
        <v>0</v>
      </c>
    </row>
    <row r="40" spans="1:9" ht="86.25" customHeight="1" x14ac:dyDescent="0.25">
      <c r="A40" s="16">
        <v>760012079300</v>
      </c>
      <c r="B40" s="11" t="s">
        <v>6</v>
      </c>
      <c r="C40" s="11" t="s">
        <v>39</v>
      </c>
      <c r="D40" s="18" t="s">
        <v>114</v>
      </c>
      <c r="E40" s="13"/>
      <c r="F40" s="11" t="s">
        <v>0</v>
      </c>
      <c r="G40" s="11">
        <v>3</v>
      </c>
      <c r="H40" s="25"/>
      <c r="I40" s="12">
        <f t="shared" ref="I40:I68" si="1">G40*H40</f>
        <v>0</v>
      </c>
    </row>
    <row r="41" spans="1:9" ht="86.25" customHeight="1" x14ac:dyDescent="0.25">
      <c r="A41" s="16">
        <v>760019071800</v>
      </c>
      <c r="B41" s="11" t="s">
        <v>12</v>
      </c>
      <c r="C41" s="11" t="s">
        <v>40</v>
      </c>
      <c r="D41" s="18" t="s">
        <v>115</v>
      </c>
      <c r="E41" s="11"/>
      <c r="F41" s="11" t="s">
        <v>0</v>
      </c>
      <c r="G41" s="11">
        <v>14</v>
      </c>
      <c r="H41" s="25"/>
      <c r="I41" s="12">
        <f t="shared" si="1"/>
        <v>0</v>
      </c>
    </row>
    <row r="42" spans="1:9" ht="86.25" customHeight="1" x14ac:dyDescent="0.25">
      <c r="A42" s="16">
        <v>760019071900</v>
      </c>
      <c r="B42" s="11" t="s">
        <v>12</v>
      </c>
      <c r="C42" s="11" t="s">
        <v>41</v>
      </c>
      <c r="D42" s="18" t="s">
        <v>116</v>
      </c>
      <c r="E42" s="11"/>
      <c r="F42" s="11" t="s">
        <v>0</v>
      </c>
      <c r="G42" s="11">
        <v>14</v>
      </c>
      <c r="H42" s="25"/>
      <c r="I42" s="12">
        <f t="shared" si="1"/>
        <v>0</v>
      </c>
    </row>
    <row r="43" spans="1:9" ht="86.25" customHeight="1" x14ac:dyDescent="0.25">
      <c r="A43" s="16">
        <v>760019077100</v>
      </c>
      <c r="B43" s="11" t="s">
        <v>66</v>
      </c>
      <c r="C43" s="11" t="s">
        <v>67</v>
      </c>
      <c r="D43" s="18" t="s">
        <v>67</v>
      </c>
      <c r="E43" s="14"/>
      <c r="F43" s="11" t="s">
        <v>0</v>
      </c>
      <c r="G43" s="11">
        <v>1</v>
      </c>
      <c r="H43" s="25"/>
      <c r="I43" s="12">
        <f t="shared" si="1"/>
        <v>0</v>
      </c>
    </row>
    <row r="44" spans="1:9" ht="86.25" customHeight="1" x14ac:dyDescent="0.25">
      <c r="A44" s="16">
        <v>760019081900</v>
      </c>
      <c r="B44" s="11" t="s">
        <v>12</v>
      </c>
      <c r="C44" s="11" t="s">
        <v>42</v>
      </c>
      <c r="D44" s="18" t="s">
        <v>117</v>
      </c>
      <c r="E44" s="11"/>
      <c r="F44" s="11" t="s">
        <v>0</v>
      </c>
      <c r="G44" s="11">
        <v>7</v>
      </c>
      <c r="H44" s="25"/>
      <c r="I44" s="12">
        <f t="shared" si="1"/>
        <v>0</v>
      </c>
    </row>
    <row r="45" spans="1:9" ht="86.25" customHeight="1" x14ac:dyDescent="0.25">
      <c r="A45" s="16">
        <v>760019083200</v>
      </c>
      <c r="B45" s="11" t="s">
        <v>12</v>
      </c>
      <c r="C45" s="11" t="s">
        <v>43</v>
      </c>
      <c r="D45" s="18" t="s">
        <v>118</v>
      </c>
      <c r="E45" s="11"/>
      <c r="F45" s="11" t="s">
        <v>0</v>
      </c>
      <c r="G45" s="11">
        <v>1</v>
      </c>
      <c r="H45" s="25"/>
      <c r="I45" s="12">
        <f t="shared" si="1"/>
        <v>0</v>
      </c>
    </row>
    <row r="46" spans="1:9" ht="86.25" customHeight="1" x14ac:dyDescent="0.25">
      <c r="A46" s="16">
        <v>760019083300</v>
      </c>
      <c r="B46" s="11" t="s">
        <v>12</v>
      </c>
      <c r="C46" s="11" t="s">
        <v>44</v>
      </c>
      <c r="D46" s="18" t="s">
        <v>119</v>
      </c>
      <c r="E46" s="11"/>
      <c r="F46" s="11" t="s">
        <v>0</v>
      </c>
      <c r="G46" s="11">
        <v>1</v>
      </c>
      <c r="H46" s="25"/>
      <c r="I46" s="12">
        <f t="shared" si="1"/>
        <v>0</v>
      </c>
    </row>
    <row r="47" spans="1:9" ht="86.25" customHeight="1" x14ac:dyDescent="0.25">
      <c r="A47" s="16">
        <v>760019083400</v>
      </c>
      <c r="B47" s="11" t="s">
        <v>12</v>
      </c>
      <c r="C47" s="11" t="s">
        <v>45</v>
      </c>
      <c r="D47" s="18" t="s">
        <v>109</v>
      </c>
      <c r="E47" s="11"/>
      <c r="F47" s="11" t="s">
        <v>0</v>
      </c>
      <c r="G47" s="11">
        <v>1</v>
      </c>
      <c r="H47" s="25"/>
      <c r="I47" s="12">
        <f t="shared" si="1"/>
        <v>0</v>
      </c>
    </row>
    <row r="48" spans="1:9" ht="86.25" customHeight="1" x14ac:dyDescent="0.25">
      <c r="A48" s="16">
        <v>760019083500</v>
      </c>
      <c r="B48" s="11" t="s">
        <v>12</v>
      </c>
      <c r="C48" s="11" t="s">
        <v>46</v>
      </c>
      <c r="D48" s="18" t="s">
        <v>120</v>
      </c>
      <c r="E48" s="11"/>
      <c r="F48" s="11" t="s">
        <v>0</v>
      </c>
      <c r="G48" s="11">
        <v>1</v>
      </c>
      <c r="H48" s="25"/>
      <c r="I48" s="12">
        <f t="shared" si="1"/>
        <v>0</v>
      </c>
    </row>
    <row r="49" spans="1:10" ht="86.25" customHeight="1" x14ac:dyDescent="0.25">
      <c r="A49" s="16">
        <v>760019084300</v>
      </c>
      <c r="B49" s="11" t="s">
        <v>12</v>
      </c>
      <c r="C49" s="11" t="s">
        <v>47</v>
      </c>
      <c r="D49" s="18" t="s">
        <v>121</v>
      </c>
      <c r="E49" s="11"/>
      <c r="F49" s="11" t="s">
        <v>0</v>
      </c>
      <c r="G49" s="11">
        <v>1</v>
      </c>
      <c r="H49" s="25"/>
      <c r="I49" s="12">
        <f t="shared" si="1"/>
        <v>0</v>
      </c>
    </row>
    <row r="50" spans="1:10" ht="86.25" customHeight="1" x14ac:dyDescent="0.25">
      <c r="A50" s="16">
        <v>760019084400</v>
      </c>
      <c r="B50" s="11" t="s">
        <v>12</v>
      </c>
      <c r="C50" s="11" t="s">
        <v>48</v>
      </c>
      <c r="D50" s="18" t="s">
        <v>119</v>
      </c>
      <c r="E50" s="14"/>
      <c r="F50" s="11" t="s">
        <v>0</v>
      </c>
      <c r="G50" s="11">
        <v>1</v>
      </c>
      <c r="H50" s="25"/>
      <c r="I50" s="12">
        <f t="shared" si="1"/>
        <v>0</v>
      </c>
    </row>
    <row r="51" spans="1:10" ht="86.25" customHeight="1" x14ac:dyDescent="0.25">
      <c r="A51" s="16">
        <v>760019084500</v>
      </c>
      <c r="B51" s="11" t="s">
        <v>12</v>
      </c>
      <c r="C51" s="11" t="s">
        <v>49</v>
      </c>
      <c r="D51" s="18" t="s">
        <v>122</v>
      </c>
      <c r="E51" s="11"/>
      <c r="F51" s="11" t="s">
        <v>0</v>
      </c>
      <c r="G51" s="11">
        <v>1</v>
      </c>
      <c r="H51" s="25"/>
      <c r="I51" s="12">
        <f t="shared" si="1"/>
        <v>0</v>
      </c>
    </row>
    <row r="52" spans="1:10" ht="86.25" customHeight="1" x14ac:dyDescent="0.25">
      <c r="A52" s="16">
        <v>760019084600</v>
      </c>
      <c r="B52" s="11" t="s">
        <v>12</v>
      </c>
      <c r="C52" s="11" t="s">
        <v>50</v>
      </c>
      <c r="D52" s="18" t="s">
        <v>123</v>
      </c>
      <c r="E52" s="11"/>
      <c r="F52" s="11" t="s">
        <v>0</v>
      </c>
      <c r="G52" s="11">
        <v>2</v>
      </c>
      <c r="H52" s="25"/>
      <c r="I52" s="12">
        <f t="shared" si="1"/>
        <v>0</v>
      </c>
    </row>
    <row r="53" spans="1:10" ht="86.25" customHeight="1" x14ac:dyDescent="0.25">
      <c r="A53" s="16">
        <v>760019084700</v>
      </c>
      <c r="B53" s="11" t="s">
        <v>12</v>
      </c>
      <c r="C53" s="11" t="s">
        <v>51</v>
      </c>
      <c r="D53" s="18" t="s">
        <v>124</v>
      </c>
      <c r="E53" s="11"/>
      <c r="F53" s="11" t="s">
        <v>0</v>
      </c>
      <c r="G53" s="11">
        <v>1</v>
      </c>
      <c r="H53" s="25"/>
      <c r="I53" s="12">
        <f t="shared" si="1"/>
        <v>0</v>
      </c>
    </row>
    <row r="54" spans="1:10" ht="86.25" customHeight="1" x14ac:dyDescent="0.25">
      <c r="A54" s="16">
        <v>760019084800</v>
      </c>
      <c r="B54" s="11" t="s">
        <v>12</v>
      </c>
      <c r="C54" s="11" t="s">
        <v>52</v>
      </c>
      <c r="D54" s="18" t="s">
        <v>125</v>
      </c>
      <c r="E54" s="11"/>
      <c r="F54" s="11" t="s">
        <v>0</v>
      </c>
      <c r="G54" s="11">
        <v>2</v>
      </c>
      <c r="H54" s="25"/>
      <c r="I54" s="12">
        <f t="shared" si="1"/>
        <v>0</v>
      </c>
    </row>
    <row r="55" spans="1:10" ht="86.25" customHeight="1" x14ac:dyDescent="0.25">
      <c r="A55" s="16">
        <v>760019085700</v>
      </c>
      <c r="B55" s="11" t="s">
        <v>12</v>
      </c>
      <c r="C55" s="11" t="s">
        <v>53</v>
      </c>
      <c r="D55" s="18" t="s">
        <v>126</v>
      </c>
      <c r="E55" s="11"/>
      <c r="F55" s="11" t="s">
        <v>0</v>
      </c>
      <c r="G55" s="11">
        <v>1</v>
      </c>
      <c r="H55" s="25"/>
      <c r="I55" s="12">
        <f t="shared" si="1"/>
        <v>0</v>
      </c>
    </row>
    <row r="56" spans="1:10" ht="86.25" customHeight="1" x14ac:dyDescent="0.25">
      <c r="A56" s="16">
        <v>760019085800</v>
      </c>
      <c r="B56" s="11" t="s">
        <v>12</v>
      </c>
      <c r="C56" s="11" t="s">
        <v>54</v>
      </c>
      <c r="D56" s="18" t="s">
        <v>127</v>
      </c>
      <c r="E56" s="11"/>
      <c r="F56" s="11" t="s">
        <v>0</v>
      </c>
      <c r="G56" s="11">
        <v>2</v>
      </c>
      <c r="H56" s="25"/>
      <c r="I56" s="12">
        <f t="shared" si="1"/>
        <v>0</v>
      </c>
      <c r="J56" s="2"/>
    </row>
    <row r="57" spans="1:10" ht="86.25" customHeight="1" x14ac:dyDescent="0.25">
      <c r="A57" s="16">
        <v>760019085900</v>
      </c>
      <c r="B57" s="11" t="s">
        <v>12</v>
      </c>
      <c r="C57" s="11" t="s">
        <v>55</v>
      </c>
      <c r="D57" s="18" t="s">
        <v>128</v>
      </c>
      <c r="E57" s="11"/>
      <c r="F57" s="11" t="s">
        <v>0</v>
      </c>
      <c r="G57" s="11">
        <v>2</v>
      </c>
      <c r="H57" s="25"/>
      <c r="I57" s="12">
        <f t="shared" si="1"/>
        <v>0</v>
      </c>
      <c r="J57" s="3"/>
    </row>
    <row r="58" spans="1:10" ht="86.25" customHeight="1" x14ac:dyDescent="0.25">
      <c r="A58" s="16">
        <v>760019087500</v>
      </c>
      <c r="B58" s="11" t="s">
        <v>12</v>
      </c>
      <c r="C58" s="11" t="s">
        <v>56</v>
      </c>
      <c r="D58" s="18" t="s">
        <v>129</v>
      </c>
      <c r="E58" s="11"/>
      <c r="F58" s="11" t="s">
        <v>0</v>
      </c>
      <c r="G58" s="11">
        <v>1</v>
      </c>
      <c r="H58" s="25"/>
      <c r="I58" s="12">
        <f t="shared" si="1"/>
        <v>0</v>
      </c>
      <c r="J58" s="2"/>
    </row>
    <row r="59" spans="1:10" ht="86.25" customHeight="1" x14ac:dyDescent="0.25">
      <c r="A59" s="16">
        <v>760019089000</v>
      </c>
      <c r="B59" s="11" t="s">
        <v>12</v>
      </c>
      <c r="C59" s="11" t="s">
        <v>57</v>
      </c>
      <c r="D59" s="18" t="s">
        <v>130</v>
      </c>
      <c r="E59" s="13"/>
      <c r="F59" s="11" t="s">
        <v>0</v>
      </c>
      <c r="G59" s="11">
        <v>1</v>
      </c>
      <c r="H59" s="25"/>
      <c r="I59" s="12">
        <f t="shared" si="1"/>
        <v>0</v>
      </c>
      <c r="J59" s="2"/>
    </row>
    <row r="60" spans="1:10" ht="86.25" customHeight="1" x14ac:dyDescent="0.25">
      <c r="A60" s="16">
        <v>760020169500</v>
      </c>
      <c r="B60" s="11" t="s">
        <v>58</v>
      </c>
      <c r="C60" s="11" t="s">
        <v>59</v>
      </c>
      <c r="D60" s="18" t="s">
        <v>131</v>
      </c>
      <c r="E60" s="14"/>
      <c r="F60" s="11" t="s">
        <v>0</v>
      </c>
      <c r="G60" s="11">
        <v>1</v>
      </c>
      <c r="H60" s="25"/>
      <c r="I60" s="12">
        <f t="shared" si="1"/>
        <v>0</v>
      </c>
    </row>
    <row r="61" spans="1:10" ht="86.25" customHeight="1" x14ac:dyDescent="0.25">
      <c r="A61" s="16">
        <v>760020171800</v>
      </c>
      <c r="B61" s="11" t="s">
        <v>60</v>
      </c>
      <c r="C61" s="11" t="s">
        <v>61</v>
      </c>
      <c r="D61" s="18" t="s">
        <v>132</v>
      </c>
      <c r="E61" s="11"/>
      <c r="F61" s="11" t="s">
        <v>0</v>
      </c>
      <c r="G61" s="11">
        <v>13</v>
      </c>
      <c r="H61" s="25"/>
      <c r="I61" s="12">
        <f t="shared" si="1"/>
        <v>0</v>
      </c>
    </row>
    <row r="62" spans="1:10" ht="254.25" customHeight="1" x14ac:dyDescent="0.25">
      <c r="A62" s="16">
        <v>760027078600</v>
      </c>
      <c r="B62" s="11" t="s">
        <v>78</v>
      </c>
      <c r="C62" s="11" t="s">
        <v>79</v>
      </c>
      <c r="D62" s="18" t="s">
        <v>140</v>
      </c>
      <c r="E62" s="11"/>
      <c r="F62" s="11" t="s">
        <v>0</v>
      </c>
      <c r="G62" s="11">
        <v>1</v>
      </c>
      <c r="H62" s="25"/>
      <c r="I62" s="12">
        <f t="shared" si="1"/>
        <v>0</v>
      </c>
    </row>
    <row r="63" spans="1:10" ht="86.25" customHeight="1" x14ac:dyDescent="0.25">
      <c r="A63" s="16">
        <v>860024108200</v>
      </c>
      <c r="B63" s="11" t="s">
        <v>62</v>
      </c>
      <c r="C63" s="11" t="s">
        <v>63</v>
      </c>
      <c r="D63" s="18" t="s">
        <v>133</v>
      </c>
      <c r="E63" s="14"/>
      <c r="F63" s="11" t="s">
        <v>0</v>
      </c>
      <c r="G63" s="11">
        <v>6</v>
      </c>
      <c r="H63" s="25"/>
      <c r="I63" s="12">
        <f t="shared" si="1"/>
        <v>0</v>
      </c>
    </row>
    <row r="64" spans="1:10" ht="86.25" customHeight="1" x14ac:dyDescent="0.25">
      <c r="A64" s="16">
        <v>860024108300</v>
      </c>
      <c r="B64" s="11" t="s">
        <v>62</v>
      </c>
      <c r="C64" s="11" t="s">
        <v>64</v>
      </c>
      <c r="D64" s="18" t="s">
        <v>134</v>
      </c>
      <c r="E64" s="13"/>
      <c r="F64" s="11" t="s">
        <v>0</v>
      </c>
      <c r="G64" s="11">
        <v>6</v>
      </c>
      <c r="H64" s="25"/>
      <c r="I64" s="12">
        <f t="shared" si="1"/>
        <v>0</v>
      </c>
    </row>
    <row r="65" spans="1:11" ht="86.25" customHeight="1" x14ac:dyDescent="0.25">
      <c r="A65" s="16">
        <v>860027005000</v>
      </c>
      <c r="B65" s="11" t="s">
        <v>80</v>
      </c>
      <c r="C65" s="11" t="s">
        <v>81</v>
      </c>
      <c r="D65" s="18" t="s">
        <v>135</v>
      </c>
      <c r="E65" s="11"/>
      <c r="F65" s="11" t="s">
        <v>0</v>
      </c>
      <c r="G65" s="11">
        <v>6</v>
      </c>
      <c r="H65" s="25"/>
      <c r="I65" s="12">
        <f t="shared" si="1"/>
        <v>0</v>
      </c>
    </row>
    <row r="66" spans="1:11" ht="86.25" customHeight="1" x14ac:dyDescent="0.25">
      <c r="A66" s="16">
        <v>860027005100</v>
      </c>
      <c r="B66" s="11" t="s">
        <v>80</v>
      </c>
      <c r="C66" s="11" t="s">
        <v>82</v>
      </c>
      <c r="D66" s="18" t="s">
        <v>136</v>
      </c>
      <c r="E66" s="14"/>
      <c r="F66" s="14" t="s">
        <v>0</v>
      </c>
      <c r="G66" s="11">
        <v>6</v>
      </c>
      <c r="H66" s="25"/>
      <c r="I66" s="12">
        <f t="shared" si="1"/>
        <v>0</v>
      </c>
    </row>
    <row r="67" spans="1:11" ht="86.25" customHeight="1" x14ac:dyDescent="0.25">
      <c r="A67" s="16">
        <v>900001265100</v>
      </c>
      <c r="B67" s="11" t="s">
        <v>76</v>
      </c>
      <c r="C67" s="11" t="s">
        <v>77</v>
      </c>
      <c r="D67" s="18" t="s">
        <v>137</v>
      </c>
      <c r="E67" s="11"/>
      <c r="F67" s="11" t="s">
        <v>0</v>
      </c>
      <c r="G67" s="11">
        <v>40</v>
      </c>
      <c r="H67" s="25"/>
      <c r="I67" s="12">
        <f t="shared" si="1"/>
        <v>0</v>
      </c>
    </row>
    <row r="68" spans="1:11" ht="86.25" customHeight="1" x14ac:dyDescent="0.25">
      <c r="A68" s="16">
        <v>7401120033000</v>
      </c>
      <c r="B68" s="11" t="s">
        <v>72</v>
      </c>
      <c r="C68" s="11" t="s">
        <v>73</v>
      </c>
      <c r="D68" s="18" t="s">
        <v>138</v>
      </c>
      <c r="E68" s="11"/>
      <c r="F68" s="11" t="s">
        <v>0</v>
      </c>
      <c r="G68" s="11">
        <v>8</v>
      </c>
      <c r="H68" s="25"/>
      <c r="I68" s="12">
        <f t="shared" si="1"/>
        <v>0</v>
      </c>
    </row>
    <row r="69" spans="1:11" ht="86.25" customHeight="1" x14ac:dyDescent="0.25">
      <c r="A69" s="16">
        <v>7401120033300</v>
      </c>
      <c r="B69" s="11" t="s">
        <v>74</v>
      </c>
      <c r="C69" s="11" t="s">
        <v>75</v>
      </c>
      <c r="D69" s="18" t="s">
        <v>139</v>
      </c>
      <c r="E69" s="11"/>
      <c r="F69" s="11" t="s">
        <v>0</v>
      </c>
      <c r="G69" s="11">
        <v>2</v>
      </c>
      <c r="H69" s="25"/>
      <c r="I69" s="12">
        <f t="shared" ref="I69:I70" si="2">G69*H69</f>
        <v>0</v>
      </c>
    </row>
    <row r="70" spans="1:11" ht="96" customHeight="1" thickBot="1" x14ac:dyDescent="0.3">
      <c r="A70" s="21">
        <v>471138157300</v>
      </c>
      <c r="B70" s="22" t="s">
        <v>12</v>
      </c>
      <c r="C70" s="22" t="s">
        <v>148</v>
      </c>
      <c r="D70" s="23" t="s">
        <v>149</v>
      </c>
      <c r="E70" s="22"/>
      <c r="F70" s="28" t="s">
        <v>0</v>
      </c>
      <c r="G70" s="22">
        <v>2</v>
      </c>
      <c r="H70" s="26"/>
      <c r="I70" s="20">
        <f t="shared" si="2"/>
        <v>0</v>
      </c>
    </row>
    <row r="71" spans="1:11" ht="37.5" customHeight="1" thickBot="1" x14ac:dyDescent="0.3">
      <c r="H71" s="27" t="s">
        <v>141</v>
      </c>
      <c r="I71" s="29">
        <f>SUM(I8:I70)</f>
        <v>0</v>
      </c>
      <c r="K71" s="4"/>
    </row>
    <row r="74" spans="1:11" x14ac:dyDescent="0.25">
      <c r="A74" s="34" t="s">
        <v>144</v>
      </c>
      <c r="B74" s="34"/>
      <c r="C74" s="34"/>
      <c r="D74" s="34"/>
      <c r="E74" s="17"/>
      <c r="F74" s="17"/>
      <c r="G74" s="17"/>
      <c r="H74" s="17"/>
    </row>
    <row r="75" spans="1:11" x14ac:dyDescent="0.25">
      <c r="A75" s="30" t="s">
        <v>145</v>
      </c>
      <c r="B75" s="30"/>
      <c r="C75" s="30"/>
      <c r="D75" s="30"/>
      <c r="E75" s="35"/>
      <c r="F75" s="35"/>
      <c r="G75" s="35"/>
      <c r="H75" s="35"/>
    </row>
    <row r="76" spans="1:11" x14ac:dyDescent="0.25">
      <c r="A76" s="30" t="s">
        <v>146</v>
      </c>
      <c r="B76" s="30"/>
      <c r="C76" s="30"/>
      <c r="D76" s="30"/>
      <c r="E76" s="31"/>
      <c r="F76" s="31"/>
      <c r="G76" s="31"/>
      <c r="H76" s="31"/>
    </row>
    <row r="77" spans="1:11" x14ac:dyDescent="0.25">
      <c r="A77" s="30" t="s">
        <v>147</v>
      </c>
      <c r="B77" s="30"/>
      <c r="C77" s="30"/>
      <c r="D77" s="30"/>
      <c r="E77" s="31"/>
      <c r="F77" s="31"/>
      <c r="G77" s="31"/>
      <c r="H77" s="31"/>
    </row>
  </sheetData>
  <sheetProtection algorithmName="SHA-512" hashValue="1F7mqfVzzzfHF9S+I/d61HUDeg1T1PuFXFL2/ruUtDzOmgQs2fVh+IoEXr8HY9kPIeB4MtQju5JPJkrgRcXhiw==" saltValue="vyDRJh8soer8DEE/g0nmyQ==" spinCount="100000" sheet="1" objects="1" scenarios="1"/>
  <protectedRanges>
    <protectedRange sqref="F10:G12" name="Oblast1_1"/>
    <protectedRange sqref="E75:H77" name="Oblast1_1_1"/>
  </protectedRanges>
  <autoFilter ref="A7:I70" xr:uid="{09184C4C-477C-44B5-8AA1-E6CB006BC1E3}">
    <sortState xmlns:xlrd2="http://schemas.microsoft.com/office/spreadsheetml/2017/richdata2" ref="A8:I70">
      <sortCondition ref="A7:A70"/>
    </sortState>
  </autoFilter>
  <mergeCells count="10">
    <mergeCell ref="A2:F2"/>
    <mergeCell ref="A3:F3"/>
    <mergeCell ref="A74:D74"/>
    <mergeCell ref="A75:D75"/>
    <mergeCell ref="E75:H75"/>
    <mergeCell ref="A76:D76"/>
    <mergeCell ref="E76:H76"/>
    <mergeCell ref="A77:D77"/>
    <mergeCell ref="E77:H77"/>
    <mergeCell ref="A4:B6"/>
  </mergeCells>
  <pageMargins left="0.7" right="0.7" top="0.78740157499999996" bottom="0.78740157499999996" header="0.3" footer="0.3"/>
  <pageSetup paperSize="9" scale="39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4CF0-A6EF-4B92-9B51-07EB8D0FC9D4}">
  <dimension ref="A1"/>
  <sheetViews>
    <sheetView workbookViewId="0">
      <selection activeCell="A4" sqref="A4:A71"/>
    </sheetView>
  </sheetViews>
  <sheetFormatPr defaultRowHeight="15" x14ac:dyDescent="0.25"/>
  <cols>
    <col min="1" max="1" width="9.1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Buček</dc:creator>
  <cp:lastModifiedBy>Nězgodová Vladimíra</cp:lastModifiedBy>
  <cp:lastPrinted>2022-11-24T07:22:33Z</cp:lastPrinted>
  <dcterms:created xsi:type="dcterms:W3CDTF">2021-07-08T13:33:54Z</dcterms:created>
  <dcterms:modified xsi:type="dcterms:W3CDTF">2022-12-16T09:40:38Z</dcterms:modified>
</cp:coreProperties>
</file>