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echnicky náročné náhradní díly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<sst xmlns="http://schemas.openxmlformats.org/spreadsheetml/2006/main" count="130" uniqueCount="81">
  <si>
    <t>Číslo artiklu</t>
  </si>
  <si>
    <t>Název 2</t>
  </si>
  <si>
    <t>Název 1</t>
  </si>
  <si>
    <t>Měrná jednotka</t>
  </si>
  <si>
    <t>HOŘÁK 20-30</t>
  </si>
  <si>
    <t>KS</t>
  </si>
  <si>
    <t>MEZIKUS ABICOR BINZEL M12/M6/33</t>
  </si>
  <si>
    <t>006.D104</t>
  </si>
  <si>
    <t>MĚRKA NA SVARY</t>
  </si>
  <si>
    <t>SVORKA ZEMNÍCÍ KS 500A</t>
  </si>
  <si>
    <t/>
  </si>
  <si>
    <t>KAMÍNKOVÝ ZAPALOVAČ</t>
  </si>
  <si>
    <t>54800003001B</t>
  </si>
  <si>
    <t>ČEPICE OCHRANNÁ TYVEK</t>
  </si>
  <si>
    <t>NABÍJEČKA AUTOMATICKÁ CA</t>
  </si>
  <si>
    <t>KUKLA SPEEDGLAS 9100X FX</t>
  </si>
  <si>
    <t>VÍKO FILTRU CA</t>
  </si>
  <si>
    <t>SADA PRO MONTÁŽ FLEXVIEW</t>
  </si>
  <si>
    <t>KAZETA SPEEDGLAS 9002X</t>
  </si>
  <si>
    <t>MASKA SPEEDGLAS 9100XX+ADFLO</t>
  </si>
  <si>
    <t>MASKA SPEEDGLAS 9100XX</t>
  </si>
  <si>
    <t>FILTR C-A-B</t>
  </si>
  <si>
    <t>PŘEDFILTR ADFLO</t>
  </si>
  <si>
    <t>ŠTÍT SPEEDGLAS FlexView VNĚJŠÍ</t>
  </si>
  <si>
    <t>JEDNOTKA DÝCHACÍ CAB</t>
  </si>
  <si>
    <t>KŘIŽ S ROZVODEM</t>
  </si>
  <si>
    <t>KŘÍŽ NÁHLAVNÍ S ROZVODEM ADFLO</t>
  </si>
  <si>
    <t>ŠTÍT SPEEDGLAS 9000</t>
  </si>
  <si>
    <t>ČÁST ŠTÍTU SPEEDGLAS 9000 VNEJSI</t>
  </si>
  <si>
    <t>FILTR P3 ADFLO</t>
  </si>
  <si>
    <t>VÍKO FILTRU ADFLO</t>
  </si>
  <si>
    <t>KLADKA</t>
  </si>
  <si>
    <t>LAPAČ JISKER ADFLO</t>
  </si>
  <si>
    <t>OPASEK ADFLO</t>
  </si>
  <si>
    <t>RUKOJEŤ SP22</t>
  </si>
  <si>
    <t>AKUMULÁTOR CLEAN-AIR2000 4,8V</t>
  </si>
  <si>
    <t>BATERIE ADFLO</t>
  </si>
  <si>
    <t>HOŘÁK OCHR.P+02 S 310MM*</t>
  </si>
  <si>
    <t>320PV0495</t>
  </si>
  <si>
    <t>034.Z119.1</t>
  </si>
  <si>
    <t>HOŘÁK ABIMIG AT 155-C LW 5m</t>
  </si>
  <si>
    <t>006.D838.1</t>
  </si>
  <si>
    <t>HOŘÁK ABICOR BINZEL RD15 4m ZA</t>
  </si>
  <si>
    <t>002.D057</t>
  </si>
  <si>
    <t>HOŘÁK ABIMIG 250T 4m ZA</t>
  </si>
  <si>
    <t>004.D512</t>
  </si>
  <si>
    <t>JEDNOTKA FILTR.CAB2000Flow Control</t>
  </si>
  <si>
    <t>006.D105</t>
  </si>
  <si>
    <t>004.D111</t>
  </si>
  <si>
    <t>004.D110</t>
  </si>
  <si>
    <t xml:space="preserve"> PŘEVLEČNÁ MATICE M18x1,5/12  RD14</t>
  </si>
  <si>
    <t>006 D101</t>
  </si>
  <si>
    <t xml:space="preserve"> PŘEVLEČNÁ MATICE M18x1,5/14 RD15</t>
  </si>
  <si>
    <t>002.D103</t>
  </si>
  <si>
    <t>PRŮTOKOMĚR GCE 20l/min</t>
  </si>
  <si>
    <t>GCE 548 202227514</t>
  </si>
  <si>
    <t>PŘEDFILTR CA 2000</t>
  </si>
  <si>
    <t>RUKOJEŤ T3</t>
  </si>
  <si>
    <t>9-54426-1</t>
  </si>
  <si>
    <t>192.0107</t>
  </si>
  <si>
    <t>VENTIL REDUKČNÍ GCE MISON DIN+ARC</t>
  </si>
  <si>
    <t>07 831.35</t>
  </si>
  <si>
    <r>
      <t>ŠTÍT SPEEDGLAS S BOČNÍMI PR</t>
    </r>
    <r>
      <rPr>
        <sz val="11"/>
        <rFont val="Calibri"/>
        <family val="2"/>
      </rPr>
      <t>Ů</t>
    </r>
    <r>
      <rPr>
        <sz val="11"/>
        <rFont val="Calibri"/>
        <family val="2"/>
      </rPr>
      <t>ZORY</t>
    </r>
  </si>
  <si>
    <t>ZÁSLEPKY bočních průzorů SPEEDGLAS S9000</t>
  </si>
  <si>
    <t>HADICE  pro dýchací jednotku ADFLO</t>
  </si>
  <si>
    <t>Svařovací HOŘÁK ABICOR MB 501D 5m UP/DOWN rukojeť GRIP</t>
  </si>
  <si>
    <t xml:space="preserve"> ZAVIT.KROUŽEK M 8X1  RD14 materiál mosaz</t>
  </si>
  <si>
    <t xml:space="preserve"> ZAVIT.KROUŽEK M10X1  RD25, materiál mosaz</t>
  </si>
  <si>
    <t>MEZIKUS 200A M14/M6, materiál mosaz</t>
  </si>
  <si>
    <t>SPRAY ABICOR BINZEL400ML, bez silikonu</t>
  </si>
  <si>
    <t>Předpokládaný počet ks/rok</t>
  </si>
  <si>
    <t>Cena celkem v Kč</t>
  </si>
  <si>
    <t>Cena celkem</t>
  </si>
  <si>
    <t>Cena v Kč/ měrnou jednotku</t>
  </si>
  <si>
    <t>Příloha č. 1 - Technická specifikace a ceník</t>
  </si>
  <si>
    <t>Identifikační údaje:</t>
  </si>
  <si>
    <t>Název/jméno prodávajícího:</t>
  </si>
  <si>
    <t>IČ:</t>
  </si>
  <si>
    <t>Razítko a podpis osoby oprávněné jednat jménem či za prodávajícího:</t>
  </si>
  <si>
    <t>Veřejná zakázka: Dodávky technicky náročných náhradních dílů</t>
  </si>
  <si>
    <t>Rámcová smlouva č.  38/2014/V/4/3/ŘÚF – 111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</si>
</sst>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 CE"/>
      <family val="0"/>
    </font>
    <font>
      <sz val="10"/>
      <name val="Arial CE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6" fillId="32" borderId="10" xfId="0" applyNumberFormat="1" applyFont="1" applyFill="1" applyBorder="1" applyAlignment="1" applyProtection="1">
      <alignment horizontal="center" vertical="center"/>
      <protection hidden="1"/>
    </xf>
    <xf numFmtId="3" fontId="6" fillId="32" borderId="11" xfId="0" applyNumberFormat="1" applyFont="1" applyFill="1" applyBorder="1" applyAlignment="1" applyProtection="1">
      <alignment horizontal="center" vertical="center"/>
      <protection hidden="1"/>
    </xf>
    <xf numFmtId="0" fontId="3" fillId="0" borderId="12" xfId="36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3" xfId="36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0" fontId="3" fillId="0" borderId="17" xfId="36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3" fontId="6" fillId="32" borderId="18" xfId="0" applyNumberFormat="1" applyFont="1" applyFill="1" applyBorder="1" applyAlignment="1" applyProtection="1">
      <alignment horizontal="center" vertical="center"/>
      <protection hidden="1"/>
    </xf>
    <xf numFmtId="0" fontId="3" fillId="0" borderId="1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3" fontId="5" fillId="32" borderId="20" xfId="0" applyNumberFormat="1" applyFont="1" applyFill="1" applyBorder="1" applyAlignment="1">
      <alignment horizontal="center" vertical="center"/>
    </xf>
    <xf numFmtId="49" fontId="4" fillId="32" borderId="20" xfId="0" applyNumberFormat="1" applyFont="1" applyFill="1" applyBorder="1" applyAlignment="1">
      <alignment horizontal="center" vertical="center" wrapText="1"/>
    </xf>
    <xf numFmtId="49" fontId="4" fillId="32" borderId="21" xfId="0" applyNumberFormat="1" applyFont="1" applyFill="1" applyBorder="1" applyAlignment="1">
      <alignment horizontal="center" vertical="center" wrapText="1"/>
    </xf>
    <xf numFmtId="49" fontId="4" fillId="32" borderId="22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49" fontId="9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/>
    </xf>
    <xf numFmtId="0" fontId="0" fillId="33" borderId="13" xfId="0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49" fontId="9" fillId="0" borderId="12" xfId="0" applyNumberFormat="1" applyFont="1" applyFill="1" applyBorder="1" applyAlignment="1">
      <alignment horizontal="left"/>
    </xf>
    <xf numFmtId="49" fontId="9" fillId="0" borderId="23" xfId="0" applyNumberFormat="1" applyFont="1" applyFill="1" applyBorder="1" applyAlignment="1">
      <alignment horizontal="left" vertical="center" wrapText="1"/>
    </xf>
    <xf numFmtId="49" fontId="9" fillId="0" borderId="24" xfId="0" applyNumberFormat="1" applyFont="1" applyFill="1" applyBorder="1" applyAlignment="1">
      <alignment horizontal="left" vertical="center" wrapText="1"/>
    </xf>
    <xf numFmtId="1" fontId="5" fillId="0" borderId="0" xfId="0" applyNumberFormat="1" applyFont="1" applyFill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49" fontId="9" fillId="0" borderId="23" xfId="0" applyNumberFormat="1" applyFont="1" applyFill="1" applyBorder="1" applyAlignment="1">
      <alignment horizontal="left" wrapText="1"/>
    </xf>
    <xf numFmtId="49" fontId="9" fillId="0" borderId="24" xfId="0" applyNumberFormat="1" applyFont="1" applyFill="1" applyBorder="1" applyAlignment="1">
      <alignment horizontal="left" wrapText="1"/>
    </xf>
    <xf numFmtId="0" fontId="10" fillId="32" borderId="12" xfId="0" applyFont="1" applyFill="1" applyBorder="1" applyAlignment="1" applyProtection="1">
      <alignment horizontal="center"/>
      <protection locked="0"/>
    </xf>
    <xf numFmtId="0" fontId="10" fillId="32" borderId="23" xfId="0" applyFont="1" applyFill="1" applyBorder="1" applyAlignment="1" applyProtection="1">
      <alignment horizontal="center"/>
      <protection locked="0"/>
    </xf>
    <xf numFmtId="0" fontId="10" fillId="32" borderId="25" xfId="0" applyFont="1" applyFill="1" applyBorder="1" applyAlignment="1" applyProtection="1">
      <alignment horizontal="center"/>
      <protection locked="0"/>
    </xf>
    <xf numFmtId="0" fontId="10" fillId="32" borderId="24" xfId="0" applyFont="1" applyFill="1" applyBorder="1" applyAlignment="1" applyProtection="1">
      <alignment horizontal="center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2"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sz val="11"/>
        <color rgb="FF000000"/>
      </font>
      <fill>
        <patternFill patternType="solid">
          <fgColor rgb="FFCCFFFF"/>
          <bgColor rgb="FFCCFFCC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\\hlavni\8200$\BINZEL\&#268;&#225;st%201%20-%20Technicky%20n&#225;ro&#269;n&#233;%20n&#225;hradn&#237;%20d&#237;ly\0783135.dwg%20Model%20(1.pdf" TargetMode="External" /><Relationship Id="rId2" Type="http://schemas.openxmlformats.org/officeDocument/2006/relationships/hyperlink" Target="\\hlavni\8200$\BINZEL\&#268;&#225;st%201%20-%20Technicky%20n&#225;ro&#269;n&#233;%20n&#225;hradn&#237;%20d&#237;ly\002.D103.pdf" TargetMode="External" /><Relationship Id="rId3" Type="http://schemas.openxmlformats.org/officeDocument/2006/relationships/hyperlink" Target="\\hlavni\8200$\BINZEL\&#268;&#225;st%201%20-%20Technicky%20n&#225;ro&#269;n&#233;%20n&#225;hradn&#237;%20d&#237;ly\006.D101.pdf" TargetMode="External" /><Relationship Id="rId4" Type="http://schemas.openxmlformats.org/officeDocument/2006/relationships/hyperlink" Target="\\hlavni\8200$\BINZEL\&#268;&#225;st%201%20-%20Technicky%20n&#225;ro&#269;n&#233;%20n&#225;hradn&#237;%20d&#237;ly\004.D111.pdf" TargetMode="External" /><Relationship Id="rId5" Type="http://schemas.openxmlformats.org/officeDocument/2006/relationships/hyperlink" Target="\\hlavni\8200$\BINZEL\&#268;&#225;st%201%20-%20Technicky%20n&#225;ro&#269;n&#233;%20n&#225;hradn&#237;%20d&#237;ly\006.D105.pdf" TargetMode="External" /><Relationship Id="rId6" Type="http://schemas.openxmlformats.org/officeDocument/2006/relationships/hyperlink" Target="\\hlavni\8200$\BINZEL\&#268;&#225;st%201%20-%20Technicky%20n&#225;ro&#269;n&#233;%20n&#225;hradn&#237;%20d&#237;ly\9544261.TIF" TargetMode="External" /><Relationship Id="rId7" Type="http://schemas.openxmlformats.org/officeDocument/2006/relationships/hyperlink" Target="\\hlavni\8200$\BINZEL\&#268;&#225;st%201%20-%20Technicky%20n&#225;ro&#269;n&#233;%20n&#225;hradn&#237;%20d&#237;ly\004.D512.pdf" TargetMode="External" /><Relationship Id="rId8" Type="http://schemas.openxmlformats.org/officeDocument/2006/relationships/hyperlink" Target="\\hlavni\8200$\BINZEL\&#268;&#225;st%201%20-%20Technicky%20n&#225;ro&#269;n&#233;%20n&#225;hradn&#237;%20d&#237;ly\002.D057.pdf" TargetMode="External" /><Relationship Id="rId9" Type="http://schemas.openxmlformats.org/officeDocument/2006/relationships/hyperlink" Target="\\hlavni\8200$\BINZEL\&#268;&#225;st%201%20-%20Technicky%20n&#225;ro&#269;n&#233;%20n&#225;hradn&#237;%20d&#237;ly\ABIMIG%20155%20AT%20LW%20006.D838.1.pdf" TargetMode="External" /><Relationship Id="rId10" Type="http://schemas.openxmlformats.org/officeDocument/2006/relationships/hyperlink" Target="\\hlavni\8200$\BINZEL\&#268;&#225;st%201%20-%20Technicky%20n&#225;ro&#269;n&#233;%20n&#225;hradn&#237;%20d&#237;ly\548202227514.pdf" TargetMode="External" /><Relationship Id="rId11" Type="http://schemas.openxmlformats.org/officeDocument/2006/relationships/hyperlink" Target="\\hlavni\8200$\BINZEL\&#268;&#225;st%201%20-%20Technicky%20n&#225;ro&#269;n&#233;%20n&#225;hradn&#237;%20d&#237;ly\004.D110.pdf" TargetMode="External" /><Relationship Id="rId12" Type="http://schemas.openxmlformats.org/officeDocument/2006/relationships/hyperlink" Target="\\hlavni\8200$\BINZEL\&#268;&#225;st%201%20-%20Technicky%20n&#225;ro&#269;n&#233;%20n&#225;hradn&#237;%20d&#237;ly\192.0107.pdf" TargetMode="External" /><Relationship Id="rId13" Type="http://schemas.openxmlformats.org/officeDocument/2006/relationships/hyperlink" Target="\\hlavni\8200$\BINZEL\&#268;&#225;st%201%20-%20Technicky%20n&#225;ro&#269;n&#233;%20n&#225;hradn&#237;%20d&#237;ly\9423670.pdf" TargetMode="External" /><Relationship Id="rId14" Type="http://schemas.openxmlformats.org/officeDocument/2006/relationships/hyperlink" Target="\\hlavni\8200$\BINZEL\&#268;&#225;st%201%20-%20Technicky%20n&#225;ro&#269;n&#233;%20n&#225;hradn&#237;%20d&#237;ly\9545331.pdf" TargetMode="External" /><Relationship Id="rId15" Type="http://schemas.openxmlformats.org/officeDocument/2006/relationships/hyperlink" Target="\\hlavni\8200$\BINZEL\&#268;&#225;st%201%20-%20Technicky%20n&#225;ro&#269;n&#233;%20n&#225;hradn&#237;%20d&#237;ly\54800003001B.pdf" TargetMode="External" /><Relationship Id="rId16" Type="http://schemas.openxmlformats.org/officeDocument/2006/relationships/hyperlink" Target="\\hlavni\8200$\BINZEL\&#268;&#225;st%201%20-%20Technicky%20n&#225;ro&#269;n&#233;%20n&#225;hradn&#237;%20d&#237;ly\006.D104.pdf" TargetMode="External" /><Relationship Id="rId17" Type="http://schemas.openxmlformats.org/officeDocument/2006/relationships/hyperlink" Target="\\hlavni\8200$\BINZEL\&#268;&#225;st%201%20-%20Technicky%20n&#225;ro&#269;n&#233;%20n&#225;hradn&#237;%20d&#237;ly\ELEKTROKOV%20zemn.sv&#283;rky.pdf" TargetMode="Externa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1"/>
  <sheetViews>
    <sheetView tabSelected="1" zoomScalePageLayoutView="0" workbookViewId="0" topLeftCell="A37">
      <selection activeCell="B50" sqref="B50"/>
    </sheetView>
  </sheetViews>
  <sheetFormatPr defaultColWidth="9.140625" defaultRowHeight="15"/>
  <cols>
    <col min="1" max="1" width="15.140625" style="1" bestFit="1" customWidth="1"/>
    <col min="2" max="2" width="56.8515625" style="1" bestFit="1" customWidth="1"/>
    <col min="3" max="3" width="17.57421875" style="1" bestFit="1" customWidth="1"/>
    <col min="4" max="4" width="15.140625" style="1" bestFit="1" customWidth="1"/>
    <col min="5" max="5" width="15.00390625" style="1" customWidth="1"/>
    <col min="6" max="6" width="14.8515625" style="0" customWidth="1"/>
    <col min="7" max="7" width="20.421875" style="0" customWidth="1"/>
  </cols>
  <sheetData>
    <row r="2" spans="1:5" ht="15">
      <c r="A2" s="32" t="s">
        <v>79</v>
      </c>
      <c r="B2" s="32"/>
      <c r="C2" s="32"/>
      <c r="D2" s="32"/>
      <c r="E2" s="32"/>
    </row>
    <row r="3" spans="1:5" ht="15">
      <c r="A3" s="20" t="s">
        <v>80</v>
      </c>
      <c r="B3" s="21"/>
      <c r="C3" s="21"/>
      <c r="D3" s="21"/>
      <c r="E3" s="21"/>
    </row>
    <row r="4" spans="1:5" ht="15">
      <c r="A4" s="20" t="s">
        <v>74</v>
      </c>
      <c r="B4" s="22"/>
      <c r="C4" s="23"/>
      <c r="D4" s="23"/>
      <c r="E4" s="23"/>
    </row>
    <row r="5" ht="15.75" thickBot="1"/>
    <row r="6" spans="1:7" ht="45.75" thickBot="1">
      <c r="A6" s="17" t="s">
        <v>0</v>
      </c>
      <c r="B6" s="18" t="s">
        <v>1</v>
      </c>
      <c r="C6" s="17" t="s">
        <v>2</v>
      </c>
      <c r="D6" s="18" t="s">
        <v>3</v>
      </c>
      <c r="E6" s="17" t="s">
        <v>70</v>
      </c>
      <c r="F6" s="17" t="s">
        <v>73</v>
      </c>
      <c r="G6" s="19" t="s">
        <v>71</v>
      </c>
    </row>
    <row r="7" spans="1:7" ht="15">
      <c r="A7" s="8">
        <v>312000012000</v>
      </c>
      <c r="B7" s="6" t="s">
        <v>6</v>
      </c>
      <c r="C7" s="7" t="s">
        <v>7</v>
      </c>
      <c r="D7" s="7" t="s">
        <v>5</v>
      </c>
      <c r="E7" s="7">
        <v>170</v>
      </c>
      <c r="F7" s="26"/>
      <c r="G7" s="3" t="str">
        <f>IF(F7="","vyplň sloupec F",E7*F7)</f>
        <v>vyplň sloupec F</v>
      </c>
    </row>
    <row r="8" spans="1:7" ht="15">
      <c r="A8" s="9">
        <v>414920004900</v>
      </c>
      <c r="B8" s="5" t="s">
        <v>8</v>
      </c>
      <c r="C8" s="5">
        <v>31284002</v>
      </c>
      <c r="D8" s="5" t="s">
        <v>5</v>
      </c>
      <c r="E8" s="5">
        <v>5</v>
      </c>
      <c r="F8" s="27"/>
      <c r="G8" s="2" t="str">
        <f aca="true" t="shared" si="0" ref="G8:G55">IF(F8="","vyplň sloupec F",E8*F8)</f>
        <v>vyplň sloupec F</v>
      </c>
    </row>
    <row r="9" spans="1:7" ht="15">
      <c r="A9" s="9">
        <v>514613003200</v>
      </c>
      <c r="B9" s="4" t="s">
        <v>9</v>
      </c>
      <c r="C9" s="5" t="s">
        <v>10</v>
      </c>
      <c r="D9" s="5" t="s">
        <v>5</v>
      </c>
      <c r="E9" s="5">
        <v>90</v>
      </c>
      <c r="F9" s="27"/>
      <c r="G9" s="2" t="str">
        <f t="shared" si="0"/>
        <v>vyplň sloupec F</v>
      </c>
    </row>
    <row r="10" spans="1:7" ht="15">
      <c r="A10" s="9">
        <v>548854000200</v>
      </c>
      <c r="B10" s="4" t="s">
        <v>11</v>
      </c>
      <c r="C10" s="5" t="s">
        <v>12</v>
      </c>
      <c r="D10" s="5" t="s">
        <v>5</v>
      </c>
      <c r="E10" s="5">
        <v>20</v>
      </c>
      <c r="F10" s="27"/>
      <c r="G10" s="2" t="str">
        <f t="shared" si="0"/>
        <v>vyplň sloupec F</v>
      </c>
    </row>
    <row r="11" spans="1:7" ht="15">
      <c r="A11" s="9">
        <v>715180065000</v>
      </c>
      <c r="B11" s="5" t="s">
        <v>13</v>
      </c>
      <c r="C11" s="5">
        <v>700201</v>
      </c>
      <c r="D11" s="5" t="s">
        <v>5</v>
      </c>
      <c r="E11" s="5">
        <v>40</v>
      </c>
      <c r="F11" s="27"/>
      <c r="G11" s="2" t="str">
        <f t="shared" si="0"/>
        <v>vyplň sloupec F</v>
      </c>
    </row>
    <row r="12" spans="1:7" ht="15">
      <c r="A12" s="9">
        <v>760015006100</v>
      </c>
      <c r="B12" s="5" t="s">
        <v>14</v>
      </c>
      <c r="C12" s="5">
        <v>700030</v>
      </c>
      <c r="D12" s="5" t="s">
        <v>5</v>
      </c>
      <c r="E12" s="5">
        <v>5</v>
      </c>
      <c r="F12" s="27"/>
      <c r="G12" s="2" t="str">
        <f t="shared" si="0"/>
        <v>vyplň sloupec F</v>
      </c>
    </row>
    <row r="13" spans="1:7" ht="15">
      <c r="A13" s="9">
        <v>793500011500</v>
      </c>
      <c r="B13" s="5" t="s">
        <v>15</v>
      </c>
      <c r="C13" s="5">
        <v>541815</v>
      </c>
      <c r="D13" s="5" t="s">
        <v>5</v>
      </c>
      <c r="E13" s="5">
        <v>3</v>
      </c>
      <c r="F13" s="27"/>
      <c r="G13" s="2" t="str">
        <f t="shared" si="0"/>
        <v>vyplň sloupec F</v>
      </c>
    </row>
    <row r="14" spans="1:7" ht="15">
      <c r="A14" s="9">
        <v>793500012300</v>
      </c>
      <c r="B14" s="5" t="s">
        <v>62</v>
      </c>
      <c r="C14" s="5">
        <v>401890</v>
      </c>
      <c r="D14" s="5" t="s">
        <v>5</v>
      </c>
      <c r="E14" s="5">
        <v>6</v>
      </c>
      <c r="F14" s="27"/>
      <c r="G14" s="2" t="str">
        <f t="shared" si="0"/>
        <v>vyplň sloupec F</v>
      </c>
    </row>
    <row r="15" spans="1:7" ht="15">
      <c r="A15" s="9">
        <v>793500018100</v>
      </c>
      <c r="B15" s="5" t="s">
        <v>16</v>
      </c>
      <c r="C15" s="5">
        <v>800030</v>
      </c>
      <c r="D15" s="5" t="s">
        <v>5</v>
      </c>
      <c r="E15" s="5">
        <v>2</v>
      </c>
      <c r="F15" s="27"/>
      <c r="G15" s="2" t="str">
        <f t="shared" si="0"/>
        <v>vyplň sloupec F</v>
      </c>
    </row>
    <row r="16" spans="1:7" ht="15">
      <c r="A16" s="9">
        <v>793500018800</v>
      </c>
      <c r="B16" s="5" t="s">
        <v>17</v>
      </c>
      <c r="C16" s="5">
        <v>197140</v>
      </c>
      <c r="D16" s="5" t="s">
        <v>5</v>
      </c>
      <c r="E16" s="5">
        <v>5</v>
      </c>
      <c r="F16" s="27"/>
      <c r="G16" s="2" t="str">
        <f t="shared" si="0"/>
        <v>vyplň sloupec F</v>
      </c>
    </row>
    <row r="17" spans="1:7" ht="15">
      <c r="A17" s="9">
        <v>793500019000</v>
      </c>
      <c r="B17" s="5" t="s">
        <v>18</v>
      </c>
      <c r="C17" s="5">
        <v>400080</v>
      </c>
      <c r="D17" s="5" t="s">
        <v>5</v>
      </c>
      <c r="E17" s="5">
        <v>14</v>
      </c>
      <c r="F17" s="27"/>
      <c r="G17" s="2" t="str">
        <f t="shared" si="0"/>
        <v>vyplň sloupec F</v>
      </c>
    </row>
    <row r="18" spans="1:7" ht="15">
      <c r="A18" s="9">
        <v>793500019800</v>
      </c>
      <c r="B18" s="5" t="s">
        <v>19</v>
      </c>
      <c r="C18" s="5">
        <v>566625</v>
      </c>
      <c r="D18" s="5" t="s">
        <v>5</v>
      </c>
      <c r="E18" s="5">
        <v>10</v>
      </c>
      <c r="F18" s="27"/>
      <c r="G18" s="2" t="str">
        <f t="shared" si="0"/>
        <v>vyplň sloupec F</v>
      </c>
    </row>
    <row r="19" spans="1:7" ht="15">
      <c r="A19" s="9">
        <v>793500019900</v>
      </c>
      <c r="B19" s="5" t="s">
        <v>20</v>
      </c>
      <c r="C19" s="5">
        <v>501825</v>
      </c>
      <c r="D19" s="5" t="s">
        <v>5</v>
      </c>
      <c r="E19" s="5">
        <v>10</v>
      </c>
      <c r="F19" s="27"/>
      <c r="G19" s="2" t="str">
        <f t="shared" si="0"/>
        <v>vyplň sloupec F</v>
      </c>
    </row>
    <row r="20" spans="1:7" ht="15">
      <c r="A20" s="9">
        <v>793500021500</v>
      </c>
      <c r="B20" s="5" t="s">
        <v>21</v>
      </c>
      <c r="C20" s="5">
        <v>800010</v>
      </c>
      <c r="D20" s="5" t="s">
        <v>5</v>
      </c>
      <c r="E20" s="5">
        <v>206</v>
      </c>
      <c r="F20" s="27"/>
      <c r="G20" s="2" t="str">
        <f t="shared" si="0"/>
        <v>vyplň sloupec F</v>
      </c>
    </row>
    <row r="21" spans="1:7" ht="15">
      <c r="A21" s="9">
        <v>793500021800</v>
      </c>
      <c r="B21" s="5" t="s">
        <v>22</v>
      </c>
      <c r="C21" s="5">
        <v>836080</v>
      </c>
      <c r="D21" s="5" t="s">
        <v>5</v>
      </c>
      <c r="E21" s="5">
        <v>80</v>
      </c>
      <c r="F21" s="27"/>
      <c r="G21" s="2" t="str">
        <f t="shared" si="0"/>
        <v>vyplň sloupec F</v>
      </c>
    </row>
    <row r="22" spans="1:7" ht="15">
      <c r="A22" s="9">
        <v>793500025100</v>
      </c>
      <c r="B22" s="5" t="s">
        <v>23</v>
      </c>
      <c r="C22" s="5">
        <v>442000</v>
      </c>
      <c r="D22" s="5" t="s">
        <v>5</v>
      </c>
      <c r="E22" s="5">
        <v>1</v>
      </c>
      <c r="F22" s="27"/>
      <c r="G22" s="2" t="str">
        <f t="shared" si="0"/>
        <v>vyplň sloupec F</v>
      </c>
    </row>
    <row r="23" spans="1:7" ht="15">
      <c r="A23" s="9">
        <v>793500040300</v>
      </c>
      <c r="B23" s="5" t="s">
        <v>24</v>
      </c>
      <c r="C23" s="5">
        <v>800000</v>
      </c>
      <c r="D23" s="5" t="s">
        <v>5</v>
      </c>
      <c r="E23" s="5">
        <v>3</v>
      </c>
      <c r="F23" s="27"/>
      <c r="G23" s="2" t="str">
        <f t="shared" si="0"/>
        <v>vyplň sloupec F</v>
      </c>
    </row>
    <row r="24" spans="1:7" ht="15">
      <c r="A24" s="9">
        <v>793500042100</v>
      </c>
      <c r="B24" s="5" t="s">
        <v>25</v>
      </c>
      <c r="C24" s="5">
        <v>700340</v>
      </c>
      <c r="D24" s="5" t="s">
        <v>5</v>
      </c>
      <c r="E24" s="5">
        <v>5</v>
      </c>
      <c r="F24" s="27"/>
      <c r="G24" s="2" t="str">
        <f t="shared" si="0"/>
        <v>vyplň sloupec F</v>
      </c>
    </row>
    <row r="25" spans="1:7" ht="15">
      <c r="A25" s="9">
        <v>793500042200</v>
      </c>
      <c r="B25" s="5" t="s">
        <v>26</v>
      </c>
      <c r="C25" s="5">
        <v>433000</v>
      </c>
      <c r="D25" s="5" t="s">
        <v>5</v>
      </c>
      <c r="E25" s="5">
        <v>3</v>
      </c>
      <c r="F25" s="27"/>
      <c r="G25" s="2" t="str">
        <f t="shared" si="0"/>
        <v>vyplň sloupec F</v>
      </c>
    </row>
    <row r="26" spans="1:7" ht="15">
      <c r="A26" s="9">
        <v>793500045900</v>
      </c>
      <c r="B26" s="5" t="s">
        <v>27</v>
      </c>
      <c r="C26" s="5">
        <v>401190</v>
      </c>
      <c r="D26" s="5" t="s">
        <v>5</v>
      </c>
      <c r="E26" s="5">
        <v>1</v>
      </c>
      <c r="F26" s="27"/>
      <c r="G26" s="2" t="str">
        <f t="shared" si="0"/>
        <v>vyplň sloupec F</v>
      </c>
    </row>
    <row r="27" spans="1:7" ht="15">
      <c r="A27" s="9">
        <v>793500046000</v>
      </c>
      <c r="B27" s="5" t="s">
        <v>28</v>
      </c>
      <c r="C27" s="5">
        <v>432000</v>
      </c>
      <c r="D27" s="5" t="s">
        <v>5</v>
      </c>
      <c r="E27" s="5">
        <v>3</v>
      </c>
      <c r="F27" s="27"/>
      <c r="G27" s="2" t="str">
        <f t="shared" si="0"/>
        <v>vyplň sloupec F</v>
      </c>
    </row>
    <row r="28" spans="1:7" ht="15">
      <c r="A28" s="9">
        <v>860000012500</v>
      </c>
      <c r="B28" s="5" t="s">
        <v>29</v>
      </c>
      <c r="C28" s="5">
        <v>837010</v>
      </c>
      <c r="D28" s="5" t="s">
        <v>5</v>
      </c>
      <c r="E28" s="5">
        <v>110</v>
      </c>
      <c r="F28" s="27"/>
      <c r="G28" s="2" t="str">
        <f t="shared" si="0"/>
        <v>vyplň sloupec F</v>
      </c>
    </row>
    <row r="29" spans="1:7" ht="15">
      <c r="A29" s="9">
        <v>860000052300</v>
      </c>
      <c r="B29" s="5" t="s">
        <v>30</v>
      </c>
      <c r="C29" s="5">
        <v>838030</v>
      </c>
      <c r="D29" s="5" t="s">
        <v>5</v>
      </c>
      <c r="E29" s="5">
        <v>2</v>
      </c>
      <c r="F29" s="27"/>
      <c r="G29" s="2" t="str">
        <f t="shared" si="0"/>
        <v>vyplň sloupec F</v>
      </c>
    </row>
    <row r="30" spans="1:7" ht="15">
      <c r="A30" s="9">
        <v>860000052700</v>
      </c>
      <c r="B30" s="5" t="s">
        <v>31</v>
      </c>
      <c r="C30" s="5">
        <v>369557013</v>
      </c>
      <c r="D30" s="5" t="s">
        <v>5</v>
      </c>
      <c r="E30" s="5">
        <v>2</v>
      </c>
      <c r="F30" s="27"/>
      <c r="G30" s="2" t="str">
        <f t="shared" si="0"/>
        <v>vyplň sloupec F</v>
      </c>
    </row>
    <row r="31" spans="1:7" ht="15">
      <c r="A31" s="9">
        <v>860000077600</v>
      </c>
      <c r="B31" s="5" t="s">
        <v>32</v>
      </c>
      <c r="C31" s="5">
        <v>836000</v>
      </c>
      <c r="D31" s="5" t="s">
        <v>5</v>
      </c>
      <c r="E31" s="5">
        <v>15</v>
      </c>
      <c r="F31" s="27"/>
      <c r="G31" s="2" t="str">
        <f t="shared" si="0"/>
        <v>vyplň sloupec F</v>
      </c>
    </row>
    <row r="32" spans="1:7" ht="15">
      <c r="A32" s="9">
        <v>860000107800</v>
      </c>
      <c r="B32" s="5" t="s">
        <v>33</v>
      </c>
      <c r="C32" s="5">
        <v>835000</v>
      </c>
      <c r="D32" s="5" t="s">
        <v>5</v>
      </c>
      <c r="E32" s="5">
        <v>5</v>
      </c>
      <c r="F32" s="27"/>
      <c r="G32" s="2" t="str">
        <f t="shared" si="0"/>
        <v>vyplň sloupec F</v>
      </c>
    </row>
    <row r="33" spans="1:7" ht="15">
      <c r="A33" s="9">
        <v>860000117900</v>
      </c>
      <c r="B33" s="5" t="s">
        <v>22</v>
      </c>
      <c r="C33" s="5">
        <v>836010</v>
      </c>
      <c r="D33" s="5" t="s">
        <v>5</v>
      </c>
      <c r="E33" s="5">
        <v>100</v>
      </c>
      <c r="F33" s="27"/>
      <c r="G33" s="2" t="str">
        <f t="shared" si="0"/>
        <v>vyplň sloupec F</v>
      </c>
    </row>
    <row r="34" spans="1:7" ht="15">
      <c r="A34" s="9">
        <v>860000139000</v>
      </c>
      <c r="B34" s="5" t="s">
        <v>63</v>
      </c>
      <c r="C34" s="5">
        <v>432015</v>
      </c>
      <c r="D34" s="5" t="s">
        <v>5</v>
      </c>
      <c r="E34" s="5">
        <v>10</v>
      </c>
      <c r="F34" s="27"/>
      <c r="G34" s="2" t="str">
        <f t="shared" si="0"/>
        <v>vyplň sloupec F</v>
      </c>
    </row>
    <row r="35" spans="1:7" ht="15">
      <c r="A35" s="9">
        <v>860000141500</v>
      </c>
      <c r="B35" s="4" t="s">
        <v>34</v>
      </c>
      <c r="C35" s="5">
        <v>9423670</v>
      </c>
      <c r="D35" s="5" t="s">
        <v>5</v>
      </c>
      <c r="E35" s="5">
        <v>2</v>
      </c>
      <c r="F35" s="27"/>
      <c r="G35" s="2" t="str">
        <f t="shared" si="0"/>
        <v>vyplň sloupec F</v>
      </c>
    </row>
    <row r="36" spans="1:7" ht="15">
      <c r="A36" s="9">
        <v>860001000900</v>
      </c>
      <c r="B36" s="5" t="s">
        <v>35</v>
      </c>
      <c r="C36" s="5">
        <v>800017</v>
      </c>
      <c r="D36" s="5" t="s">
        <v>5</v>
      </c>
      <c r="E36" s="5">
        <v>11</v>
      </c>
      <c r="F36" s="27"/>
      <c r="G36" s="2" t="str">
        <f t="shared" si="0"/>
        <v>vyplň sloupec F</v>
      </c>
    </row>
    <row r="37" spans="1:7" ht="15">
      <c r="A37" s="9">
        <v>860002001600</v>
      </c>
      <c r="B37" s="5" t="s">
        <v>36</v>
      </c>
      <c r="C37" s="5">
        <v>837620</v>
      </c>
      <c r="D37" s="5" t="s">
        <v>5</v>
      </c>
      <c r="E37" s="5">
        <v>4</v>
      </c>
      <c r="F37" s="27"/>
      <c r="G37" s="2" t="str">
        <f t="shared" si="0"/>
        <v>vyplň sloupec F</v>
      </c>
    </row>
    <row r="38" spans="1:7" ht="15">
      <c r="A38" s="9">
        <v>860008026800</v>
      </c>
      <c r="B38" s="5" t="s">
        <v>64</v>
      </c>
      <c r="C38" s="5">
        <v>834000</v>
      </c>
      <c r="D38" s="5" t="s">
        <v>5</v>
      </c>
      <c r="E38" s="5">
        <v>20</v>
      </c>
      <c r="F38" s="27"/>
      <c r="G38" s="2" t="str">
        <f t="shared" si="0"/>
        <v>vyplň sloupec F</v>
      </c>
    </row>
    <row r="39" spans="1:7" ht="15">
      <c r="A39" s="9">
        <v>860008031600</v>
      </c>
      <c r="B39" s="14" t="s">
        <v>37</v>
      </c>
      <c r="C39" s="5" t="s">
        <v>38</v>
      </c>
      <c r="D39" s="5" t="s">
        <v>5</v>
      </c>
      <c r="E39" s="5">
        <v>2</v>
      </c>
      <c r="F39" s="27"/>
      <c r="G39" s="2" t="str">
        <f t="shared" si="0"/>
        <v>vyplň sloupec F</v>
      </c>
    </row>
    <row r="40" spans="1:7" ht="15">
      <c r="A40" s="9">
        <v>860008042300</v>
      </c>
      <c r="B40" s="5" t="s">
        <v>65</v>
      </c>
      <c r="C40" s="5" t="s">
        <v>39</v>
      </c>
      <c r="D40" s="5" t="s">
        <v>5</v>
      </c>
      <c r="E40" s="5">
        <v>5</v>
      </c>
      <c r="F40" s="27"/>
      <c r="G40" s="2" t="str">
        <f t="shared" si="0"/>
        <v>vyplň sloupec F</v>
      </c>
    </row>
    <row r="41" spans="1:7" ht="15">
      <c r="A41" s="9">
        <v>860008042500</v>
      </c>
      <c r="B41" s="4" t="s">
        <v>40</v>
      </c>
      <c r="C41" s="5" t="s">
        <v>41</v>
      </c>
      <c r="D41" s="5" t="s">
        <v>5</v>
      </c>
      <c r="E41" s="5">
        <v>5</v>
      </c>
      <c r="F41" s="27"/>
      <c r="G41" s="2" t="str">
        <f t="shared" si="0"/>
        <v>vyplň sloupec F</v>
      </c>
    </row>
    <row r="42" spans="1:7" ht="15">
      <c r="A42" s="9">
        <v>860008086900</v>
      </c>
      <c r="B42" s="4" t="s">
        <v>42</v>
      </c>
      <c r="C42" s="5" t="s">
        <v>43</v>
      </c>
      <c r="D42" s="5" t="s">
        <v>5</v>
      </c>
      <c r="E42" s="5">
        <v>7</v>
      </c>
      <c r="F42" s="27"/>
      <c r="G42" s="2" t="str">
        <f t="shared" si="0"/>
        <v>vyplň sloupec F</v>
      </c>
    </row>
    <row r="43" spans="1:7" ht="15">
      <c r="A43" s="9">
        <v>860008120800</v>
      </c>
      <c r="B43" s="4" t="s">
        <v>44</v>
      </c>
      <c r="C43" s="5" t="s">
        <v>45</v>
      </c>
      <c r="D43" s="5" t="s">
        <v>5</v>
      </c>
      <c r="E43" s="5">
        <v>3</v>
      </c>
      <c r="F43" s="27"/>
      <c r="G43" s="2" t="str">
        <f t="shared" si="0"/>
        <v>vyplň sloupec F</v>
      </c>
    </row>
    <row r="44" spans="1:7" ht="15">
      <c r="A44" s="9">
        <v>860011007000</v>
      </c>
      <c r="B44" s="5" t="s">
        <v>46</v>
      </c>
      <c r="C44" s="5">
        <v>820000</v>
      </c>
      <c r="D44" s="5" t="s">
        <v>5</v>
      </c>
      <c r="E44" s="5">
        <v>1</v>
      </c>
      <c r="F44" s="27"/>
      <c r="G44" s="2" t="str">
        <f t="shared" si="0"/>
        <v>vyplň sloupec F</v>
      </c>
    </row>
    <row r="45" spans="1:7" ht="15">
      <c r="A45" s="9">
        <v>860012023900</v>
      </c>
      <c r="B45" s="4" t="s">
        <v>66</v>
      </c>
      <c r="C45" s="5" t="s">
        <v>47</v>
      </c>
      <c r="D45" s="5" t="s">
        <v>5</v>
      </c>
      <c r="E45" s="5">
        <v>120</v>
      </c>
      <c r="F45" s="27"/>
      <c r="G45" s="2" t="str">
        <f t="shared" si="0"/>
        <v>vyplň sloupec F</v>
      </c>
    </row>
    <row r="46" spans="1:7" ht="15">
      <c r="A46" s="9">
        <v>860012024000</v>
      </c>
      <c r="B46" s="4" t="s">
        <v>67</v>
      </c>
      <c r="C46" s="5" t="s">
        <v>48</v>
      </c>
      <c r="D46" s="5" t="s">
        <v>5</v>
      </c>
      <c r="E46" s="5">
        <v>155</v>
      </c>
      <c r="F46" s="27"/>
      <c r="G46" s="2" t="str">
        <f t="shared" si="0"/>
        <v>vyplň sloupec F</v>
      </c>
    </row>
    <row r="47" spans="1:7" ht="15">
      <c r="A47" s="9">
        <v>860014009800</v>
      </c>
      <c r="B47" s="4" t="s">
        <v>68</v>
      </c>
      <c r="C47" s="5" t="s">
        <v>49</v>
      </c>
      <c r="D47" s="5" t="s">
        <v>5</v>
      </c>
      <c r="E47" s="5">
        <v>155</v>
      </c>
      <c r="F47" s="27"/>
      <c r="G47" s="2" t="str">
        <f t="shared" si="0"/>
        <v>vyplň sloupec F</v>
      </c>
    </row>
    <row r="48" spans="1:7" ht="15">
      <c r="A48" s="9">
        <v>860014016700</v>
      </c>
      <c r="B48" s="4" t="s">
        <v>50</v>
      </c>
      <c r="C48" s="5" t="s">
        <v>51</v>
      </c>
      <c r="D48" s="5" t="s">
        <v>5</v>
      </c>
      <c r="E48" s="5">
        <v>10</v>
      </c>
      <c r="F48" s="27"/>
      <c r="G48" s="2" t="str">
        <f t="shared" si="0"/>
        <v>vyplň sloupec F</v>
      </c>
    </row>
    <row r="49" spans="1:7" ht="15">
      <c r="A49" s="9">
        <v>860014016900</v>
      </c>
      <c r="B49" s="4" t="s">
        <v>52</v>
      </c>
      <c r="C49" s="5" t="s">
        <v>53</v>
      </c>
      <c r="D49" s="5" t="s">
        <v>5</v>
      </c>
      <c r="E49" s="5">
        <v>5</v>
      </c>
      <c r="F49" s="27"/>
      <c r="G49" s="2" t="str">
        <f t="shared" si="0"/>
        <v>vyplň sloupec F</v>
      </c>
    </row>
    <row r="50" spans="1:7" ht="15">
      <c r="A50" s="9">
        <v>860017029400</v>
      </c>
      <c r="B50" s="4" t="s">
        <v>54</v>
      </c>
      <c r="C50" s="5" t="s">
        <v>55</v>
      </c>
      <c r="D50" s="5" t="s">
        <v>5</v>
      </c>
      <c r="E50" s="5">
        <v>5</v>
      </c>
      <c r="F50" s="27"/>
      <c r="G50" s="2" t="str">
        <f t="shared" si="0"/>
        <v>vyplň sloupec F</v>
      </c>
    </row>
    <row r="51" spans="1:7" ht="15">
      <c r="A51" s="9">
        <v>860017099100</v>
      </c>
      <c r="B51" s="5" t="s">
        <v>56</v>
      </c>
      <c r="C51" s="5">
        <v>800015</v>
      </c>
      <c r="D51" s="5" t="s">
        <v>5</v>
      </c>
      <c r="E51" s="5">
        <v>10</v>
      </c>
      <c r="F51" s="27"/>
      <c r="G51" s="2" t="str">
        <f t="shared" si="0"/>
        <v>vyplň sloupec F</v>
      </c>
    </row>
    <row r="52" spans="1:7" ht="15">
      <c r="A52" s="9">
        <v>860019011800</v>
      </c>
      <c r="B52" s="4" t="s">
        <v>57</v>
      </c>
      <c r="C52" s="5" t="s">
        <v>58</v>
      </c>
      <c r="D52" s="5" t="s">
        <v>5</v>
      </c>
      <c r="E52" s="5">
        <v>1</v>
      </c>
      <c r="F52" s="27"/>
      <c r="G52" s="2" t="str">
        <f t="shared" si="0"/>
        <v>vyplň sloupec F</v>
      </c>
    </row>
    <row r="53" spans="1:7" ht="15">
      <c r="A53" s="9">
        <v>860021020900</v>
      </c>
      <c r="B53" s="4" t="s">
        <v>69</v>
      </c>
      <c r="C53" s="5" t="s">
        <v>59</v>
      </c>
      <c r="D53" s="5" t="s">
        <v>5</v>
      </c>
      <c r="E53" s="5">
        <v>2664</v>
      </c>
      <c r="F53" s="27"/>
      <c r="G53" s="2" t="str">
        <f t="shared" si="0"/>
        <v>vyplň sloupec F</v>
      </c>
    </row>
    <row r="54" spans="1:7" ht="15">
      <c r="A54" s="9">
        <v>860024014700</v>
      </c>
      <c r="B54" s="4" t="s">
        <v>60</v>
      </c>
      <c r="C54" s="5" t="s">
        <v>61</v>
      </c>
      <c r="D54" s="5" t="s">
        <v>5</v>
      </c>
      <c r="E54" s="5">
        <v>20</v>
      </c>
      <c r="F54" s="27"/>
      <c r="G54" s="2" t="str">
        <f t="shared" si="0"/>
        <v>vyplň sloupec F</v>
      </c>
    </row>
    <row r="55" spans="1:7" ht="15.75" thickBot="1">
      <c r="A55" s="10">
        <v>28600000392001</v>
      </c>
      <c r="B55" s="11" t="s">
        <v>4</v>
      </c>
      <c r="C55" s="12">
        <v>9545331</v>
      </c>
      <c r="D55" s="12" t="s">
        <v>5</v>
      </c>
      <c r="E55" s="12">
        <v>10</v>
      </c>
      <c r="F55" s="28"/>
      <c r="G55" s="13" t="str">
        <f t="shared" si="0"/>
        <v>vyplň sloupec F</v>
      </c>
    </row>
    <row r="56" spans="6:7" ht="15.75" thickBot="1">
      <c r="F56" s="15" t="s">
        <v>72</v>
      </c>
      <c r="G56" s="16">
        <f>SUM(G7:G55)</f>
        <v>0</v>
      </c>
    </row>
    <row r="58" spans="1:5" ht="15">
      <c r="A58" s="33" t="s">
        <v>75</v>
      </c>
      <c r="B58" s="33"/>
      <c r="C58" s="24"/>
      <c r="D58" s="25"/>
      <c r="E58" s="25"/>
    </row>
    <row r="59" spans="1:5" ht="24" customHeight="1">
      <c r="A59" s="34" t="s">
        <v>76</v>
      </c>
      <c r="B59" s="35"/>
      <c r="C59" s="36"/>
      <c r="D59" s="36"/>
      <c r="E59" s="36"/>
    </row>
    <row r="60" spans="1:5" ht="24" customHeight="1">
      <c r="A60" s="29" t="s">
        <v>77</v>
      </c>
      <c r="B60" s="29"/>
      <c r="C60" s="37"/>
      <c r="D60" s="38"/>
      <c r="E60" s="39"/>
    </row>
    <row r="61" spans="1:5" ht="24" customHeight="1">
      <c r="A61" s="30" t="s">
        <v>78</v>
      </c>
      <c r="B61" s="31"/>
      <c r="C61" s="37"/>
      <c r="D61" s="38"/>
      <c r="E61" s="39"/>
    </row>
  </sheetData>
  <sheetProtection password="CC3D" sheet="1"/>
  <mergeCells count="8">
    <mergeCell ref="A60:B60"/>
    <mergeCell ref="C60:E60"/>
    <mergeCell ref="A61:B61"/>
    <mergeCell ref="C61:E61"/>
    <mergeCell ref="A2:E2"/>
    <mergeCell ref="A58:B58"/>
    <mergeCell ref="A59:B59"/>
    <mergeCell ref="C59:E59"/>
  </mergeCells>
  <conditionalFormatting sqref="C2">
    <cfRule type="cellIs" priority="1" dxfId="1" operator="equal" stopIfTrue="1">
      <formula>0</formula>
    </cfRule>
  </conditionalFormatting>
  <hyperlinks>
    <hyperlink ref="B54" r:id="rId1" display="VENTIL RED.MISON DIN+ARC"/>
    <hyperlink ref="B49" r:id="rId2" display=" PŘEVLEČNÁ MATICE M18x1,5/14 RD15"/>
    <hyperlink ref="B48" r:id="rId3" display=" PŘEVLEČNÁ MATICE M18x1,5/12  RD14"/>
    <hyperlink ref="B46" r:id="rId4" display=" ZAVIT.KROUŽEK M10X1  RD25"/>
    <hyperlink ref="B45" r:id="rId5" display=" ZAVIT.KROUŽEK M 8X1  RD14"/>
    <hyperlink ref="B52" r:id="rId6" display="RUKOJEŤ T3"/>
    <hyperlink ref="B43" r:id="rId7" display="HOŘÁK ABIMIG 250T 4m ZA"/>
    <hyperlink ref="B42" r:id="rId8" display="HOŘÁK ABICOR BINZEL RD15 4m ZA"/>
    <hyperlink ref="B41" r:id="rId9" display="HOŘÁK ABIMIG AT 155-C LW 5m"/>
    <hyperlink ref="B50" r:id="rId10" display="PRŮTOKOMĚR GCE 20l/min"/>
    <hyperlink ref="B47" r:id="rId11" display="MEZIKUS 200A M14/M6"/>
    <hyperlink ref="B53" r:id="rId12" display="SPRAY ABICOR BINZEL400ML"/>
    <hyperlink ref="B35" r:id="rId13" display="RUKOJEŤ SP22"/>
    <hyperlink ref="B55" r:id="rId14" display="HOŘÁK 20-30"/>
    <hyperlink ref="B10" r:id="rId15" display="KAMÍNKOVÝ ZAPALOVAČ"/>
    <hyperlink ref="B7" r:id="rId16" display="MEZIKUS ABICOR BINZEL M12/M6/33"/>
    <hyperlink ref="B9" r:id="rId17" display="SVORKA ZEMNÍCÍ KS 500A"/>
  </hyperlinks>
  <printOptions/>
  <pageMargins left="0.7" right="0.7" top="0.75" bottom="0.75" header="0.3" footer="0.3"/>
  <pageSetup horizontalDpi="600" verticalDpi="600" orientation="landscape" paperSize="9" scale="80"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2014-02-05T10:56:31Z</cp:lastPrinted>
  <dcterms:created xsi:type="dcterms:W3CDTF">2006-09-16T00:00:00Z</dcterms:created>
  <dcterms:modified xsi:type="dcterms:W3CDTF">2014-02-26T13:02:17Z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