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<sst xmlns="http://schemas.openxmlformats.org/spreadsheetml/2006/main" count="58" uniqueCount="38">
  <si>
    <t>Číslo artiklu</t>
  </si>
  <si>
    <t>Název 2</t>
  </si>
  <si>
    <t>Název 1</t>
  </si>
  <si>
    <t>Měrná jednotka</t>
  </si>
  <si>
    <t>SKLO ORTOVARIO SE/SL</t>
  </si>
  <si>
    <t>WP11500</t>
  </si>
  <si>
    <t>KS</t>
  </si>
  <si>
    <t>PÁSKA ČELOVÁ POTNÍ TEXTIL</t>
  </si>
  <si>
    <t>OCHRANA KRKU A UŠÍ 3-dílná</t>
  </si>
  <si>
    <t>PÁSKA POTNÍ ČELOVÁ FROTÉ</t>
  </si>
  <si>
    <t>FOLIE SVAŘOVACÍ 110X90</t>
  </si>
  <si>
    <t>110/90</t>
  </si>
  <si>
    <t xml:space="preserve">ZORNÍK 9000 </t>
  </si>
  <si>
    <t xml:space="preserve">FOLIE 9100 VNĚJŠÍ </t>
  </si>
  <si>
    <t>FOLIE 9000FV VNITŘNÍ 91x42</t>
  </si>
  <si>
    <t>FOLIE XL 126x90 VNEJŠÍ</t>
  </si>
  <si>
    <t>126/90</t>
  </si>
  <si>
    <t>FOLIE 9100X VNITŘNÍ 117x61</t>
  </si>
  <si>
    <t>FOLIE  9100XX VNITŘNÍ 117x77</t>
  </si>
  <si>
    <t>PÁSKA ČELOVÁ SPEEDGLAS KOŽENÁ</t>
  </si>
  <si>
    <t>ROUŠKA OCHRANNÁ SPEC. CAB</t>
  </si>
  <si>
    <t xml:space="preserve">OCHRANA HLAVY SPEEDGLAS </t>
  </si>
  <si>
    <t>OCHRANA KRKU SPEEDGLAS</t>
  </si>
  <si>
    <t>TĚSNÍCÍ ROUŠKA ADFLO</t>
  </si>
  <si>
    <t>FOLIE 9000 X VNITŘNÍ 103 x 53</t>
  </si>
  <si>
    <t>FOLIE 9000 VNEJŠÍ ovál</t>
  </si>
  <si>
    <t>FOLIE SPEEDGLAS 9002 ovál ŽÁRUVZDORNÁ</t>
  </si>
  <si>
    <t>Předpokládaný počet ks/rok</t>
  </si>
  <si>
    <t>Cena celkem v Kč</t>
  </si>
  <si>
    <t>Cena v Kč/ měrnou jednotku</t>
  </si>
  <si>
    <t>Cena celkem</t>
  </si>
  <si>
    <t>Příloha č. 1 - Technická specifikace a ceník</t>
  </si>
  <si>
    <t>Rámcová smlouva č.  40/2014/V/4/3/ŘÚF – 111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</si>
  <si>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</si>
  <si>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</si>
  <si>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</si>
  <si>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</si>
  <si>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náhradních dílů na svařovací kukly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</si>
</sst>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3" fontId="5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center" vertical="center"/>
      <protection hidden="1"/>
    </xf>
    <xf numFmtId="1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>
      <alignment horizontal="left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 topLeftCell="A1">
      <selection activeCell="B4" sqref="B4"/>
    </sheetView>
  </sheetViews>
  <sheetFormatPr defaultColWidth="9.140625" defaultRowHeight="15"/>
  <cols>
    <col min="1" max="1" width="23.28125" style="0" bestFit="1" customWidth="1"/>
    <col min="2" max="2" width="45.421875" style="0" customWidth="1"/>
    <col min="3" max="3" width="25.8515625" style="0" bestFit="1" customWidth="1"/>
    <col min="4" max="4" width="15.140625" style="0" bestFit="1" customWidth="1"/>
    <col min="5" max="5" width="15.00390625" style="0" customWidth="1"/>
    <col min="6" max="6" width="17.57421875" style="0" customWidth="1"/>
    <col min="7" max="7" width="22.421875" style="0" customWidth="1"/>
  </cols>
  <sheetData>
    <row r="2" spans="1:5" ht="15">
      <c r="A2" s="33" t="s">
        <v>37</v>
      </c>
      <c r="B2" s="33"/>
      <c r="C2" s="33"/>
      <c r="D2" s="33"/>
      <c r="E2" s="33"/>
    </row>
    <row r="3" spans="1:5" ht="15">
      <c r="A3" s="18" t="s">
        <v>32</v>
      </c>
      <c r="B3" s="19"/>
      <c r="C3" s="19"/>
      <c r="D3" s="19"/>
      <c r="E3" s="19"/>
    </row>
    <row r="4" spans="1:5" ht="15">
      <c r="A4" s="18" t="s">
        <v>31</v>
      </c>
      <c r="B4" s="20"/>
      <c r="C4" s="21"/>
      <c r="D4" s="21"/>
      <c r="E4" s="21"/>
    </row>
    <row r="5" ht="15.75" thickBot="1"/>
    <row r="6" spans="1:7" ht="30.75" thickBot="1">
      <c r="A6" s="15" t="s">
        <v>0</v>
      </c>
      <c r="B6" s="16" t="s">
        <v>1</v>
      </c>
      <c r="C6" s="15" t="s">
        <v>2</v>
      </c>
      <c r="D6" s="16" t="s">
        <v>3</v>
      </c>
      <c r="E6" s="15" t="s">
        <v>27</v>
      </c>
      <c r="F6" s="15" t="s">
        <v>29</v>
      </c>
      <c r="G6" s="17" t="s">
        <v>28</v>
      </c>
    </row>
    <row r="7" spans="1:7" ht="15">
      <c r="A7" s="4">
        <v>283201058100</v>
      </c>
      <c r="B7" s="5" t="s">
        <v>4</v>
      </c>
      <c r="C7" s="5" t="s">
        <v>5</v>
      </c>
      <c r="D7" s="6" t="s">
        <v>6</v>
      </c>
      <c r="E7" s="6">
        <v>100</v>
      </c>
      <c r="F7" s="24"/>
      <c r="G7" s="1" t="str">
        <f>IF(F7="","vyplň sloupec F",E7*F7)</f>
        <v>vyplň sloupec F</v>
      </c>
    </row>
    <row r="8" spans="1:7" ht="15">
      <c r="A8" s="7">
        <v>715180000300</v>
      </c>
      <c r="B8" s="2" t="s">
        <v>7</v>
      </c>
      <c r="C8" s="2">
        <v>168010</v>
      </c>
      <c r="D8" s="3" t="s">
        <v>6</v>
      </c>
      <c r="E8" s="3">
        <v>100</v>
      </c>
      <c r="F8" s="25"/>
      <c r="G8" s="8" t="str">
        <f aca="true" t="shared" si="0" ref="G8:G26">IF(F8="","vyplň sloupec F",E8*F8)</f>
        <v>vyplň sloupec F</v>
      </c>
    </row>
    <row r="9" spans="1:7" ht="15">
      <c r="A9" s="7">
        <v>715180000400</v>
      </c>
      <c r="B9" s="2" t="s">
        <v>8</v>
      </c>
      <c r="C9" s="2">
        <v>164005</v>
      </c>
      <c r="D9" s="3" t="s">
        <v>6</v>
      </c>
      <c r="E9" s="3">
        <v>23</v>
      </c>
      <c r="F9" s="25"/>
      <c r="G9" s="8" t="str">
        <f t="shared" si="0"/>
        <v>vyplň sloupec F</v>
      </c>
    </row>
    <row r="10" spans="1:7" ht="15">
      <c r="A10" s="7">
        <v>715180002800</v>
      </c>
      <c r="B10" s="2" t="s">
        <v>7</v>
      </c>
      <c r="C10" s="2">
        <v>167001</v>
      </c>
      <c r="D10" s="3" t="s">
        <v>6</v>
      </c>
      <c r="E10" s="3">
        <v>20</v>
      </c>
      <c r="F10" s="25"/>
      <c r="G10" s="8" t="str">
        <f t="shared" si="0"/>
        <v>vyplň sloupec F</v>
      </c>
    </row>
    <row r="11" spans="1:7" ht="15">
      <c r="A11" s="7">
        <v>715180015700</v>
      </c>
      <c r="B11" s="2" t="s">
        <v>9</v>
      </c>
      <c r="C11" s="2">
        <v>167520</v>
      </c>
      <c r="D11" s="3" t="s">
        <v>6</v>
      </c>
      <c r="E11" s="3">
        <v>100</v>
      </c>
      <c r="F11" s="25"/>
      <c r="G11" s="8" t="str">
        <f t="shared" si="0"/>
        <v>vyplň sloupec F</v>
      </c>
    </row>
    <row r="12" spans="1:7" ht="15">
      <c r="A12" s="7">
        <v>793500006500</v>
      </c>
      <c r="B12" s="2" t="s">
        <v>10</v>
      </c>
      <c r="C12" s="2" t="s">
        <v>11</v>
      </c>
      <c r="D12" s="3" t="s">
        <v>6</v>
      </c>
      <c r="E12" s="3">
        <v>100</v>
      </c>
      <c r="F12" s="25"/>
      <c r="G12" s="8" t="str">
        <f t="shared" si="0"/>
        <v>vyplň sloupec F</v>
      </c>
    </row>
    <row r="13" spans="1:7" ht="15">
      <c r="A13" s="7">
        <v>793500006700</v>
      </c>
      <c r="B13" s="2" t="s">
        <v>12</v>
      </c>
      <c r="C13" s="2">
        <v>423000</v>
      </c>
      <c r="D13" s="3" t="s">
        <v>6</v>
      </c>
      <c r="E13" s="3">
        <v>100</v>
      </c>
      <c r="F13" s="25"/>
      <c r="G13" s="8" t="str">
        <f t="shared" si="0"/>
        <v>vyplň sloupec F</v>
      </c>
    </row>
    <row r="14" spans="1:7" ht="15">
      <c r="A14" s="7">
        <v>793500006800</v>
      </c>
      <c r="B14" s="2" t="s">
        <v>13</v>
      </c>
      <c r="C14" s="2">
        <v>526000</v>
      </c>
      <c r="D14" s="3" t="s">
        <v>6</v>
      </c>
      <c r="E14" s="3">
        <v>1230</v>
      </c>
      <c r="F14" s="25"/>
      <c r="G14" s="8" t="str">
        <f t="shared" si="0"/>
        <v>vyplň sloupec F</v>
      </c>
    </row>
    <row r="15" spans="1:7" ht="15">
      <c r="A15" s="7">
        <v>793500007100</v>
      </c>
      <c r="B15" s="2" t="s">
        <v>24</v>
      </c>
      <c r="C15" s="2">
        <v>428010</v>
      </c>
      <c r="D15" s="3" t="s">
        <v>6</v>
      </c>
      <c r="E15" s="3">
        <v>2260</v>
      </c>
      <c r="F15" s="25"/>
      <c r="G15" s="8" t="str">
        <f t="shared" si="0"/>
        <v>vyplň sloupec F</v>
      </c>
    </row>
    <row r="16" spans="1:7" ht="15">
      <c r="A16" s="7">
        <v>793500007200</v>
      </c>
      <c r="B16" s="2" t="s">
        <v>14</v>
      </c>
      <c r="C16" s="2">
        <v>428000</v>
      </c>
      <c r="D16" s="3" t="s">
        <v>6</v>
      </c>
      <c r="E16" s="3">
        <v>100</v>
      </c>
      <c r="F16" s="25"/>
      <c r="G16" s="8" t="str">
        <f t="shared" si="0"/>
        <v>vyplň sloupec F</v>
      </c>
    </row>
    <row r="17" spans="1:7" ht="15">
      <c r="A17" s="7">
        <v>793500007500</v>
      </c>
      <c r="B17" s="2" t="s">
        <v>17</v>
      </c>
      <c r="C17" s="2">
        <v>528015</v>
      </c>
      <c r="D17" s="3" t="s">
        <v>6</v>
      </c>
      <c r="E17" s="3">
        <v>200</v>
      </c>
      <c r="F17" s="25"/>
      <c r="G17" s="8" t="str">
        <f t="shared" si="0"/>
        <v>vyplň sloupec F</v>
      </c>
    </row>
    <row r="18" spans="1:7" ht="15">
      <c r="A18" s="7">
        <v>793500008900</v>
      </c>
      <c r="B18" s="2" t="s">
        <v>18</v>
      </c>
      <c r="C18" s="2">
        <v>528025</v>
      </c>
      <c r="D18" s="3" t="s">
        <v>6</v>
      </c>
      <c r="E18" s="3">
        <v>270</v>
      </c>
      <c r="F18" s="25"/>
      <c r="G18" s="8" t="str">
        <f t="shared" si="0"/>
        <v>vyplň sloupec F</v>
      </c>
    </row>
    <row r="19" spans="1:7" ht="15">
      <c r="A19" s="7">
        <v>793500009100</v>
      </c>
      <c r="B19" s="2" t="s">
        <v>19</v>
      </c>
      <c r="C19" s="2">
        <v>168000</v>
      </c>
      <c r="D19" s="3" t="s">
        <v>6</v>
      </c>
      <c r="E19" s="3">
        <v>5</v>
      </c>
      <c r="F19" s="25"/>
      <c r="G19" s="8" t="str">
        <f t="shared" si="0"/>
        <v>vyplň sloupec F</v>
      </c>
    </row>
    <row r="20" spans="1:7" ht="15">
      <c r="A20" s="7">
        <v>793500020200</v>
      </c>
      <c r="B20" s="2" t="s">
        <v>20</v>
      </c>
      <c r="C20" s="2">
        <v>700350</v>
      </c>
      <c r="D20" s="3" t="s">
        <v>6</v>
      </c>
      <c r="E20" s="3">
        <v>12</v>
      </c>
      <c r="F20" s="25"/>
      <c r="G20" s="8" t="str">
        <f t="shared" si="0"/>
        <v>vyplň sloupec F</v>
      </c>
    </row>
    <row r="21" spans="1:7" ht="15">
      <c r="A21" s="7">
        <v>793500033500</v>
      </c>
      <c r="B21" s="2" t="s">
        <v>21</v>
      </c>
      <c r="C21" s="2">
        <v>164000</v>
      </c>
      <c r="D21" s="3" t="s">
        <v>6</v>
      </c>
      <c r="E21" s="3">
        <v>113</v>
      </c>
      <c r="F21" s="25"/>
      <c r="G21" s="8" t="str">
        <f t="shared" si="0"/>
        <v>vyplň sloupec F</v>
      </c>
    </row>
    <row r="22" spans="1:7" ht="15">
      <c r="A22" s="7">
        <v>793500035100</v>
      </c>
      <c r="B22" s="2" t="s">
        <v>22</v>
      </c>
      <c r="C22" s="2">
        <v>169000</v>
      </c>
      <c r="D22" s="3" t="s">
        <v>6</v>
      </c>
      <c r="E22" s="3">
        <v>105</v>
      </c>
      <c r="F22" s="25"/>
      <c r="G22" s="8" t="str">
        <f t="shared" si="0"/>
        <v>vyplň sloupec F</v>
      </c>
    </row>
    <row r="23" spans="1:7" ht="15">
      <c r="A23" s="7">
        <v>860000139500</v>
      </c>
      <c r="B23" s="2" t="s">
        <v>23</v>
      </c>
      <c r="C23" s="2">
        <v>434001</v>
      </c>
      <c r="D23" s="3" t="s">
        <v>6</v>
      </c>
      <c r="E23" s="3">
        <v>12</v>
      </c>
      <c r="F23" s="25"/>
      <c r="G23" s="8" t="str">
        <f t="shared" si="0"/>
        <v>vyplň sloupec F</v>
      </c>
    </row>
    <row r="24" spans="1:7" ht="15">
      <c r="A24" s="7">
        <v>860006000600</v>
      </c>
      <c r="B24" s="2" t="s">
        <v>15</v>
      </c>
      <c r="C24" s="2" t="s">
        <v>16</v>
      </c>
      <c r="D24" s="3" t="s">
        <v>6</v>
      </c>
      <c r="E24" s="3">
        <v>250</v>
      </c>
      <c r="F24" s="25"/>
      <c r="G24" s="8" t="str">
        <f t="shared" si="0"/>
        <v>vyplň sloupec F</v>
      </c>
    </row>
    <row r="25" spans="1:7" ht="15">
      <c r="A25" s="7">
        <v>860006007700</v>
      </c>
      <c r="B25" s="2" t="s">
        <v>25</v>
      </c>
      <c r="C25" s="2">
        <v>426000</v>
      </c>
      <c r="D25" s="3" t="s">
        <v>6</v>
      </c>
      <c r="E25" s="3">
        <v>5800</v>
      </c>
      <c r="F25" s="25"/>
      <c r="G25" s="8" t="str">
        <f t="shared" si="0"/>
        <v>vyplň sloupec F</v>
      </c>
    </row>
    <row r="26" spans="1:7" ht="15.75" thickBot="1">
      <c r="A26" s="9">
        <v>860006009900</v>
      </c>
      <c r="B26" s="10" t="s">
        <v>26</v>
      </c>
      <c r="C26" s="10">
        <v>427071</v>
      </c>
      <c r="D26" s="11" t="s">
        <v>6</v>
      </c>
      <c r="E26" s="11">
        <v>10</v>
      </c>
      <c r="F26" s="26"/>
      <c r="G26" s="12" t="str">
        <f t="shared" si="0"/>
        <v>vyplň sloupec F</v>
      </c>
    </row>
    <row r="27" spans="6:7" ht="15.75" thickBot="1">
      <c r="F27" s="13" t="s">
        <v>30</v>
      </c>
      <c r="G27" s="14">
        <f>SUM(G7:G26)</f>
        <v>0</v>
      </c>
    </row>
    <row r="29" spans="1:5" ht="15">
      <c r="A29" s="34" t="s">
        <v>33</v>
      </c>
      <c r="B29" s="34"/>
      <c r="C29" s="22"/>
      <c r="D29" s="23"/>
      <c r="E29" s="23"/>
    </row>
    <row r="30" spans="1:5" ht="19.5" customHeight="1">
      <c r="A30" s="35" t="s">
        <v>34</v>
      </c>
      <c r="B30" s="36"/>
      <c r="C30" s="37"/>
      <c r="D30" s="37"/>
      <c r="E30" s="37"/>
    </row>
    <row r="31" spans="1:5" ht="19.5" customHeight="1">
      <c r="A31" s="27" t="s">
        <v>35</v>
      </c>
      <c r="B31" s="27"/>
      <c r="C31" s="28"/>
      <c r="D31" s="29"/>
      <c r="E31" s="30"/>
    </row>
    <row r="32" spans="1:5" ht="19.5" customHeight="1">
      <c r="A32" s="31" t="s">
        <v>36</v>
      </c>
      <c r="B32" s="32"/>
      <c r="C32" s="28"/>
      <c r="D32" s="29"/>
      <c r="E32" s="30"/>
    </row>
  </sheetData>
  <sheetProtection password="CC3D" sheet="1" objects="1" scenarios="1"/>
  <mergeCells count="8">
    <mergeCell ref="A31:B31"/>
    <mergeCell ref="C31:E31"/>
    <mergeCell ref="A32:B32"/>
    <mergeCell ref="C32:E32"/>
    <mergeCell ref="A2:E2"/>
    <mergeCell ref="A29:B29"/>
    <mergeCell ref="A30:B30"/>
    <mergeCell ref="C30:E30"/>
  </mergeCells>
  <conditionalFormatting sqref="C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2014-02-05T11:08:42Z</cp:lastPrinted>
  <dcterms:created xsi:type="dcterms:W3CDTF">2006-09-16T00:00:00Z</dcterms:created>
  <dcterms:modified xsi:type="dcterms:W3CDTF">2014-03-06T09:12:38Z</dcterms:modified>
  <cp:category/>
  <cp:version/>
  <cp:contentType/>
  <cp:contentStatus/>
</cp:coreProperties>
</file>