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16" yWindow="65416" windowWidth="29040" windowHeight="15720" activeTab="0"/>
  </bookViews>
  <sheets>
    <sheet name="List1" sheetId="1" r:id="rId1"/>
    <sheet name="List4" sheetId="4" state="hidden" r:id="rId2"/>
    <sheet name="List3" sheetId="3" state="hidden" r:id="rId3"/>
  </sheets>
  <definedNames>
    <definedName name="_xlnm._FilterDatabase" localSheetId="0" hidden="1">'List1'!$A$7:$K$89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<sst xmlns="http://schemas.openxmlformats.org/spreadsheetml/2006/main" count="626" uniqueCount="366">
  <si>
    <t>Název dílu</t>
  </si>
  <si>
    <t>Číslo artiklu</t>
  </si>
  <si>
    <t>Měrná jednotka</t>
  </si>
  <si>
    <t>Maximální počet kusů za období</t>
  </si>
  <si>
    <t>ks</t>
  </si>
  <si>
    <t>Pojezdová kola lakujeme:</t>
  </si>
  <si>
    <t>Základní barva EPAX S2320/0600</t>
  </si>
  <si>
    <t>Vrchní barva AXAPUR U2056 Z2C, odstín Khaki ČSN 5454</t>
  </si>
  <si>
    <t>Celková tloušťka je 130µm</t>
  </si>
  <si>
    <t>Disk pojezdového kola</t>
  </si>
  <si>
    <t>172.50.026.1.</t>
  </si>
  <si>
    <t>č.v.</t>
  </si>
  <si>
    <t>Technické požadavky</t>
  </si>
  <si>
    <t xml:space="preserve">Na povrchu ⌀ 645  ±0,5  mm na délce max. 10 mm od nákružků, je povoleno osazení od vřezání nástroje do hloubky max. 0,3 mm,. S drsností povrchu 2,5.
Na discích pojezdových kol určených na pogumování je povoleno mechanické poškození s dodatečným začistěním jejich hran:
a) Na površích ⌀ 645  ±0,5   mm, 653  ±0,5    mm a vnitřních plochách nákružku o hloubce do 0,5 mm a délce 15 mm, široké 1,5 mm, v počtu max. 5 chyb ve vzdálenosti min. 300 mm od sebe
b) Na čelech ráfku ze strany menšího nákružku (⌀ 615  +0,30 mm) do hloubky 4 mm (neprůběžně), ze strany většího nákružku (⌀ 620  +0,30 mm) do hloubky 5 mm v počtu max. 3 chyby na každém čele. Kontrolovat vizuálně     </t>
  </si>
  <si>
    <t>Šroub M20 x 1,5</t>
  </si>
  <si>
    <t>172.50.013</t>
  </si>
  <si>
    <t>Závit šroubu ani hlava šroubu nesmí být poškozena.</t>
  </si>
  <si>
    <t>název</t>
  </si>
  <si>
    <t xml:space="preserve">Matice samosvorná M20 x 1,5 </t>
  </si>
  <si>
    <t>175.50.011</t>
  </si>
  <si>
    <t>Závit matice ani její hrany nesmí být poškozeny, matice musí plnit svoji samosvornou funkci.</t>
  </si>
  <si>
    <t>Náboj</t>
  </si>
  <si>
    <t>175.50.003, 175.50.004</t>
  </si>
  <si>
    <t>Plochy pro lisování ložisek musí být čisté, hladké, bez známek koroze a jiného poškození.</t>
  </si>
  <si>
    <t xml:space="preserve">Ložisko kuličkové 6317A, nebo 6317 </t>
  </si>
  <si>
    <t>Kuličkové ložisko musí byt čisté, bez tuku nebo jiných mazadel. Kuličky a kuličková dráha musí být hladká, bez známek koroze, nebo jiného poškození. Chod kuličkového ložiska musí být plynulý, bez známek zadrhávaní. Před ložením ložiska do náboje je nutno ložisko naplnit tukem Multifak EP2</t>
  </si>
  <si>
    <t>TPX 1451.75</t>
  </si>
  <si>
    <t xml:space="preserve">Ložisko válečkové N220 BM C3 NA </t>
  </si>
  <si>
    <t>Válečkové ložisko musí ýt čisté bez tuku a jiných mazadel. Válečky a válečková dráha musí být hladká, bez známek koroze, nebo jiného poškození. Chod válečkového ložiska musí být plynulý, bez známek zadrhávání. Před vložením ložiska do náboje je nutno ložisko naplnit tukem Multifak EP 2.</t>
  </si>
  <si>
    <t xml:space="preserve">Rozpěrné pouzdro </t>
  </si>
  <si>
    <t>175.50.009, 54.12.022-2A-05</t>
  </si>
  <si>
    <t>Opracované plochy rozpěrného pouzdra musí být čisté, hladké, bez známek koroze a jiného poškození.</t>
  </si>
  <si>
    <t>Víko</t>
  </si>
  <si>
    <t>175.50.007</t>
  </si>
  <si>
    <t>Otvory pro šrouby M12 nesmí být poškozeny. Víko nesmí být prohnuté, nebo prasklé. Vnější povrch víka lakovat . Vnitřní povrch víka natřít základní barvou</t>
  </si>
  <si>
    <t xml:space="preserve">Těsnění </t>
  </si>
  <si>
    <t>54.12.081A</t>
  </si>
  <si>
    <t>Těsnění je dovoleno vyrobit z těsnicího kartonu dle výkresu číslo 54.12.081A. Těsnění musí být rovné, nesmí být natržené.</t>
  </si>
  <si>
    <t xml:space="preserve">Šroub M12 x 1,25 </t>
  </si>
  <si>
    <t>54.30.1032-05</t>
  </si>
  <si>
    <t xml:space="preserve">Záslepka </t>
  </si>
  <si>
    <t>175.50.014</t>
  </si>
  <si>
    <t>Nákružek nesmí být poškozen ani pokřiven.</t>
  </si>
  <si>
    <t>Záslepka musí být rovná a nesmí mít natrhnutá místa.</t>
  </si>
  <si>
    <t xml:space="preserve">Ochranný nákružek </t>
  </si>
  <si>
    <t>172.50.005</t>
  </si>
  <si>
    <t xml:space="preserve">Disk s gumovou obručí </t>
  </si>
  <si>
    <t xml:space="preserve">172.50.031 sb. 1 </t>
  </si>
  <si>
    <t>Požadavky na gumovou obruč jsou určovány podle TU 38 004204 – 74 a PN 7-143-00. Gumová obruč muže být vyrobena z pryže č. 137 nebo 3248-13.
Je dovoleno nepřivulkanizování gumy po celém obvodě k povrchu stykových nákružků dle VD. Na nekrytých částech nákružků (⌀653) disku je dovolena přítomnost gumy o výšce 1 mm s přechodem do základní vrstvy obruče poloměrem R 3 mm, viz výkresová dokumentace. Je dovoleno opakované pogumování  disků. Při odstraňování gumy z obruče je dovoleno zmenšení venkovních rozměru o 1 mm a zmenšení šířky nákružků o 0,5 mm nad toleranci. Kontrolovat dle metodiky. Tvrdost pryže gumové obruče musí výt v rozmezí 72 – 84 Shore. Pro modernizované tanky T – 72 M4 CZ je tvrdost pryže gumové obruče stanovena na 74 – 80 Shore, V podélném i přičném řezu pryžové hmoty musí být obruče monolitní, nesmí mít pouhým okem viditelné póry, trhlinym puchyře a cizí vměstky. Na rozhraní pryž – kov se povolují nesoustředěná jednotlivá nespojení o ploče ne větší néž 1 cm 2, ve vzdalenosti nejméně 15 cm od sebe, v počtu nejvíce 4. Za fyzikálně – mechanické vlastnosti pryže na plné obruči odpovídá výrobce pryže. Soudržná síla mezi gumou a kovem musí odpovídat předepsaným hodnotám měřeným podle metodiky. Na každí plné obruči musí byt uvedeno?:
a) Označení výrobce
b) Označení rozměru kola
c) Pořadové číslo, rok a měsíc výroby
d) Označení OŘKJ
Značení gumové obruče provádět ze strany rozměru ⌀ 615 mm. Velikost písma 12 mm. Označení rozměru kol se umisťuje na boční povrch pryžové části otiskem kresby kovové známky. Plné obruče nebo kola musí pracovat při teplotě okolního vzduchu  ± 55 0 C.</t>
  </si>
  <si>
    <t xml:space="preserve">Víko labyrintu </t>
  </si>
  <si>
    <t>175.50.008</t>
  </si>
  <si>
    <t>Víko labyrintu nesmí mít poškozeny opracované plochy ani chromovou vrstvu. Lakovat pouze vnější neopracovaný povrch.</t>
  </si>
  <si>
    <t xml:space="preserve">Disky s nábojem </t>
  </si>
  <si>
    <t>172.50,055 SB, 172.50.056 SB</t>
  </si>
  <si>
    <t>Disky kola musí být nalisovány na doraz k nákružku náboje, přičemž kulový výstupek na disku se musí nacházet na ose procházející středem drážek R 48 ( na mazání) v náboji. Dovoleno je přesazení o max. 10 mm.
Matice musí být utaženy momentem 373 – 451 Nm (38-46 kpm). Přesah šroubu nad matici musí být min. 1 mm. Závit šroubů před montáži natřít tmelem Aldurit V115. Na povrchu disků není dovolena koroze, přítomnost pasivačních látek, kyselin, louhů, solí a olejů ani mořící kal. Koroze, která se objeví na povrchu disku běhen dopravy a skladování před pogumováním, musí být odstraněna.</t>
  </si>
  <si>
    <t xml:space="preserve">Pojezdové kolo 1,2 a 6 závěsu  </t>
  </si>
  <si>
    <t>172.50.053 – Sb</t>
  </si>
  <si>
    <t>Lakovat dle požadavku. Typ kola značit písmem kolmým, středním, velikosti 8 mm. Hloubka značení max. 1 mm. Značení provést před lakováním, co nejblíže k vnějšímu odvodu náboje disku.</t>
  </si>
  <si>
    <t xml:space="preserve">Pojezdové kolo 3,4 a 5 závěsu  </t>
  </si>
  <si>
    <t>172.50.054 – Sb</t>
  </si>
  <si>
    <t>Lakovat dle požadavku.Typ kola značit písmem kolmým , středním, velikosti 8 mm. Hloubka značení max. 1 mm. Značení provést před lakováním, co nejblíže k vnějšímu obvodu náboje disku.</t>
  </si>
  <si>
    <t>Defektace - oprava</t>
  </si>
  <si>
    <t>Díly pro pojezdové  kola</t>
  </si>
  <si>
    <t>Umytí kol - odstranění nečistot z tankových kol</t>
  </si>
  <si>
    <t>Karusel - odstranění staré pryže, srovnání a očištění plochy</t>
  </si>
  <si>
    <t>nedestruktivní kontrola</t>
  </si>
  <si>
    <t>Vylisování ložisek, pouzder a nakružek</t>
  </si>
  <si>
    <t>Tryskání a lakování</t>
  </si>
  <si>
    <t xml:space="preserve">Defektace,umytí kol - odstranění nečistot z tankových kol, </t>
  </si>
  <si>
    <t>1172-00-0535</t>
  </si>
  <si>
    <t>Podložka</t>
  </si>
  <si>
    <t>54-12-022-2A-05</t>
  </si>
  <si>
    <t>Rozpěrné pouzdro</t>
  </si>
  <si>
    <t>54-12-081-A</t>
  </si>
  <si>
    <t>Těsnění</t>
  </si>
  <si>
    <t>54-30-1032-05</t>
  </si>
  <si>
    <t>Šroub</t>
  </si>
  <si>
    <t>175-50-003</t>
  </si>
  <si>
    <t>175-50-004</t>
  </si>
  <si>
    <t>172-50-005</t>
  </si>
  <si>
    <t>Ochranný nákružek</t>
  </si>
  <si>
    <t>175-50-007</t>
  </si>
  <si>
    <t>175-50-008</t>
  </si>
  <si>
    <t>Víko labyrintu</t>
  </si>
  <si>
    <t>175-50-009</t>
  </si>
  <si>
    <t>172-50-013</t>
  </si>
  <si>
    <t>175-50-014</t>
  </si>
  <si>
    <t>Záslepka (technologická)</t>
  </si>
  <si>
    <t>V-172-50-026-1</t>
  </si>
  <si>
    <t>1176-50-1001</t>
  </si>
  <si>
    <t>Pryž č. 137-06</t>
  </si>
  <si>
    <t>V-172-50-029sb-1</t>
  </si>
  <si>
    <t>Disk s ochranným nákružkem</t>
  </si>
  <si>
    <t>V-172-50-030 sb-1</t>
  </si>
  <si>
    <t>Disk s pryž. obručí</t>
  </si>
  <si>
    <t>V-172-50-031 sb-1</t>
  </si>
  <si>
    <t>Disk s pryž. obručí (pogumování)</t>
  </si>
  <si>
    <t>V-172-50-055 sb</t>
  </si>
  <si>
    <t>Disk s nábojem</t>
  </si>
  <si>
    <t>V-172-50-056 sb</t>
  </si>
  <si>
    <t>ČSN 02 1401.55</t>
  </si>
  <si>
    <t>Matice M 20 x 1,5</t>
  </si>
  <si>
    <t>ČSN 02 4630</t>
  </si>
  <si>
    <t>Ložisko 6317 A, TPX 1451-75</t>
  </si>
  <si>
    <t>Ložisko N 220 BMC 3 NA, TPX 1451-75</t>
  </si>
  <si>
    <t>GOST 6402-70</t>
  </si>
  <si>
    <t>Podložka 12 OT 65G 016</t>
  </si>
  <si>
    <t>Tmel Aldurit V100</t>
  </si>
  <si>
    <t>Plastické mazivo NH-2</t>
  </si>
  <si>
    <t>2. Technické požadavky na díly :</t>
  </si>
  <si>
    <t>3. Technické požadavky na barvy :</t>
  </si>
  <si>
    <t>Rozsah opravy</t>
  </si>
  <si>
    <t>Nabídková cena v Kč bez DPH za maximální množství bez dopravy</t>
  </si>
  <si>
    <t>Jednotková nabídková cena  v Kč  za MJ bez DPH bez dopravy</t>
  </si>
  <si>
    <t>Blok automatiky B11-5</t>
  </si>
  <si>
    <t>Blok automatiky B11-5-2S1</t>
  </si>
  <si>
    <t>Blok BA 20-1S</t>
  </si>
  <si>
    <t>Blok přepínačů D20</t>
  </si>
  <si>
    <t>Blok přepínačů PCG-2-40</t>
  </si>
  <si>
    <t>Blok spouštění</t>
  </si>
  <si>
    <t>Blok zastavení motoru</t>
  </si>
  <si>
    <t>Buster</t>
  </si>
  <si>
    <t>Deska rozvodná pravá</t>
  </si>
  <si>
    <t>Deska rozvodová levá</t>
  </si>
  <si>
    <t>Dynamostartér</t>
  </si>
  <si>
    <t>Elektromagnet EM 30</t>
  </si>
  <si>
    <t>Elektromagnet EMT-11</t>
  </si>
  <si>
    <t>Elektromagnet EMT-81M</t>
  </si>
  <si>
    <t>Elektropřepínač TDA</t>
  </si>
  <si>
    <t>Filtr F-10</t>
  </si>
  <si>
    <t>Filtr F-5</t>
  </si>
  <si>
    <t>Gyroblok</t>
  </si>
  <si>
    <t>Gyropolokompas - montáž GPK-59</t>
  </si>
  <si>
    <t>Hydraulický pohon náměru</t>
  </si>
  <si>
    <t>Hydraulický pohon odměru</t>
  </si>
  <si>
    <t>Kompresor AK-150 S</t>
  </si>
  <si>
    <t>Kontrolní panel</t>
  </si>
  <si>
    <t>Mechanismus rozvodu levý</t>
  </si>
  <si>
    <t>Mechanismus rozvodu pravý</t>
  </si>
  <si>
    <t>Měnič 8LO4P</t>
  </si>
  <si>
    <t>Měnič PAG-1F</t>
  </si>
  <si>
    <t>Náhon reduktoru</t>
  </si>
  <si>
    <t>Náhon tachogenerátoru</t>
  </si>
  <si>
    <t>Odpojovač baterie</t>
  </si>
  <si>
    <t>Omezovač úhlu</t>
  </si>
  <si>
    <t>Otáčkoměr TE-4V</t>
  </si>
  <si>
    <t>Otočný převaděč VKU-330-4</t>
  </si>
  <si>
    <t>Ovládací a signalizační panel P11-5</t>
  </si>
  <si>
    <t>Paměťové ústrojí</t>
  </si>
  <si>
    <t>Počítač motohodin</t>
  </si>
  <si>
    <t>Pohon zásobníku komplet</t>
  </si>
  <si>
    <t>Pojistná skříňka akumulátoru</t>
  </si>
  <si>
    <t>Přepínač</t>
  </si>
  <si>
    <t>Přístroj PAS-15-2S</t>
  </si>
  <si>
    <t>Pult nabíjení PZ 175</t>
  </si>
  <si>
    <t>Pult ovládací 902</t>
  </si>
  <si>
    <t>Pult ovládání PU-175</t>
  </si>
  <si>
    <t>Pult PV-76</t>
  </si>
  <si>
    <t>Regukátor teploty skla RTS-27-4A</t>
  </si>
  <si>
    <t>Relé KP1</t>
  </si>
  <si>
    <t>Relé regulátoru R10-TAU</t>
  </si>
  <si>
    <t>Relé regulátoru R10-TMU</t>
  </si>
  <si>
    <t>Rozvodná skříň K1</t>
  </si>
  <si>
    <t>Rychloměr SP-110</t>
  </si>
  <si>
    <t>Sběrací zařízení</t>
  </si>
  <si>
    <t>Skříňka BSP-1M</t>
  </si>
  <si>
    <t>Skříňka KDS 1-2S</t>
  </si>
  <si>
    <t>Skříňka KR-73-1</t>
  </si>
  <si>
    <t>Skříňka ovládací KUV11-6</t>
  </si>
  <si>
    <t>Skříňka rozvodná KR 175-1S</t>
  </si>
  <si>
    <t>Snímač D 20</t>
  </si>
  <si>
    <t>Snímač D1-2S</t>
  </si>
  <si>
    <t>Snímač lineárních zrychlení</t>
  </si>
  <si>
    <t>Snímač neutrálu</t>
  </si>
  <si>
    <t>Snímač otáčkoměru DT-5M</t>
  </si>
  <si>
    <t>Sonda palivoměru IT-2-1S</t>
  </si>
  <si>
    <t>Sonda palivoměru IT-3-1S</t>
  </si>
  <si>
    <t>Spínač</t>
  </si>
  <si>
    <t>Stabilizátor frekvence - kmitočtu</t>
  </si>
  <si>
    <t>Světlomet FG 125-A</t>
  </si>
  <si>
    <t>Světlomet FG 126-A</t>
  </si>
  <si>
    <t>Světlomet FG 127-A</t>
  </si>
  <si>
    <t>Světlomet L-4A</t>
  </si>
  <si>
    <t>Světlomet OU-3GK</t>
  </si>
  <si>
    <t>Svítidlo GST-64 KL</t>
  </si>
  <si>
    <t>Svítidlo GST-64-ZL</t>
  </si>
  <si>
    <t>Svítidlo s konzolou</t>
  </si>
  <si>
    <t>Termohlásič TD-1</t>
  </si>
  <si>
    <t>Ukazatel</t>
  </si>
  <si>
    <t>Ukazatel paliva</t>
  </si>
  <si>
    <t>Ukazatel teploty TUE 48-T</t>
  </si>
  <si>
    <t>Ukazatel tlaku EDMU-6-N</t>
  </si>
  <si>
    <t>Ukazatel tlaku UT-15</t>
  </si>
  <si>
    <t>Ventilátor MV-152</t>
  </si>
  <si>
    <t>Voltampérmetr VA-540</t>
  </si>
  <si>
    <t>551-1</t>
  </si>
  <si>
    <t>630-1</t>
  </si>
  <si>
    <t>551-2</t>
  </si>
  <si>
    <t>578-1</t>
  </si>
  <si>
    <t>818-1</t>
  </si>
  <si>
    <t>641-1</t>
  </si>
  <si>
    <t>526-1</t>
  </si>
  <si>
    <t>662-1</t>
  </si>
  <si>
    <t>525-1</t>
  </si>
  <si>
    <t>852-1</t>
  </si>
  <si>
    <t>800-3</t>
  </si>
  <si>
    <t>522-1</t>
  </si>
  <si>
    <t>528-1</t>
  </si>
  <si>
    <t>659-1</t>
  </si>
  <si>
    <t>599-1</t>
  </si>
  <si>
    <t>671-1</t>
  </si>
  <si>
    <t>565-1</t>
  </si>
  <si>
    <t>568-1</t>
  </si>
  <si>
    <t>566-1</t>
  </si>
  <si>
    <t>567-1</t>
  </si>
  <si>
    <t>545-1</t>
  </si>
  <si>
    <t>570-1</t>
  </si>
  <si>
    <t>588-1</t>
  </si>
  <si>
    <t>539-1</t>
  </si>
  <si>
    <t>551-3</t>
  </si>
  <si>
    <t>644-1</t>
  </si>
  <si>
    <t>509-1</t>
  </si>
  <si>
    <t>550-1</t>
  </si>
  <si>
    <t>467-1</t>
  </si>
  <si>
    <t>657-1</t>
  </si>
  <si>
    <t>655-1</t>
  </si>
  <si>
    <t>514-1</t>
  </si>
  <si>
    <t>556-1</t>
  </si>
  <si>
    <t>683-1</t>
  </si>
  <si>
    <t>674-1</t>
  </si>
  <si>
    <t>431-1</t>
  </si>
  <si>
    <t>503-4</t>
  </si>
  <si>
    <t>662-2</t>
  </si>
  <si>
    <t>631-1</t>
  </si>
  <si>
    <t>541-1</t>
  </si>
  <si>
    <t>603-1</t>
  </si>
  <si>
    <t>214-2</t>
  </si>
  <si>
    <t>523-1</t>
  </si>
  <si>
    <t>325-1</t>
  </si>
  <si>
    <t>640-1</t>
  </si>
  <si>
    <t>574-1</t>
  </si>
  <si>
    <t>547-1</t>
  </si>
  <si>
    <t>546-1</t>
  </si>
  <si>
    <t>503-1</t>
  </si>
  <si>
    <t>643-1</t>
  </si>
  <si>
    <t>564-1</t>
  </si>
  <si>
    <t>536-1</t>
  </si>
  <si>
    <t>584-1</t>
  </si>
  <si>
    <t>678-1</t>
  </si>
  <si>
    <t>571-1</t>
  </si>
  <si>
    <t>370-1</t>
  </si>
  <si>
    <t>511-1</t>
  </si>
  <si>
    <t>817-1</t>
  </si>
  <si>
    <t>518-1</t>
  </si>
  <si>
    <t>600-4</t>
  </si>
  <si>
    <t>664-1</t>
  </si>
  <si>
    <t>530-1</t>
  </si>
  <si>
    <t>538-1</t>
  </si>
  <si>
    <t>629-1</t>
  </si>
  <si>
    <t>504-2</t>
  </si>
  <si>
    <t>504-1</t>
  </si>
  <si>
    <t>563-1</t>
  </si>
  <si>
    <t>653-1</t>
  </si>
  <si>
    <t>508-1</t>
  </si>
  <si>
    <t>548-1</t>
  </si>
  <si>
    <t>561-3</t>
  </si>
  <si>
    <t>593-1</t>
  </si>
  <si>
    <t>600-2</t>
  </si>
  <si>
    <t>675-1</t>
  </si>
  <si>
    <t>517-1</t>
  </si>
  <si>
    <t>3 měsíce</t>
  </si>
  <si>
    <t>Katalogové ozn.</t>
  </si>
  <si>
    <t xml:space="preserve">Ks / 1 technika </t>
  </si>
  <si>
    <t>Veřejná zakázka: Oprava elektrických  zařízení pro  vojenskou pásovou techniku</t>
  </si>
  <si>
    <t>Příloha č. 1 - Technická specifikace a ceník</t>
  </si>
  <si>
    <t>Celková nabídková cena v KČ bez DPH</t>
  </si>
  <si>
    <t>Název/jméno  zhotovitele:</t>
  </si>
  <si>
    <t>IČO:</t>
  </si>
  <si>
    <t>Razítko a podpis osoby oprávněné jednat jménem či za zhotovitele:</t>
  </si>
  <si>
    <t>Demontáž, čištění, odmaštění, kontrola funkčnosti, oprava/výměna potřebných komponentů, obnova povrchové ochrany, kompletace, utěsnění, odzkoušení funkčnosti celku. Díly musí odpovídat požadavkům dle číslu výkresu.</t>
  </si>
  <si>
    <t>1172.70.1025</t>
  </si>
  <si>
    <t>1176.70.1025</t>
  </si>
  <si>
    <t>172.70.063 SB-1</t>
  </si>
  <si>
    <t>432.70.607 SB</t>
  </si>
  <si>
    <t>175.77.010 SB</t>
  </si>
  <si>
    <t>175.70.028 SB</t>
  </si>
  <si>
    <t>1176.70.1010</t>
  </si>
  <si>
    <t>175.87.056 SB-1</t>
  </si>
  <si>
    <t>172.71.013 SB-5</t>
  </si>
  <si>
    <t>175.71.012 SB</t>
  </si>
  <si>
    <t>SG 10-1S-000 SB</t>
  </si>
  <si>
    <t>172.74.367</t>
  </si>
  <si>
    <t>432.70.632</t>
  </si>
  <si>
    <t>EMT-81-M000 SB</t>
  </si>
  <si>
    <t>175.37.007 SB-1</t>
  </si>
  <si>
    <t>1172.70.1032</t>
  </si>
  <si>
    <t>254.26.570 A</t>
  </si>
  <si>
    <t>432.20.072</t>
  </si>
  <si>
    <t>175.70.071 SB</t>
  </si>
  <si>
    <t>1172.77.0190</t>
  </si>
  <si>
    <t>1172.77.0189</t>
  </si>
  <si>
    <t>155.38.067-1</t>
  </si>
  <si>
    <t>172.70.029 SB-5</t>
  </si>
  <si>
    <t>172.62.002 SB-2</t>
  </si>
  <si>
    <t>172.62.001 SB-2</t>
  </si>
  <si>
    <t>175.77.011</t>
  </si>
  <si>
    <t>1172.70.1079</t>
  </si>
  <si>
    <t>172.44.005 SB-A</t>
  </si>
  <si>
    <t>172.44.004 SB</t>
  </si>
  <si>
    <t>1172.70.1073</t>
  </si>
  <si>
    <t>BS 4.282.006</t>
  </si>
  <si>
    <t>1172.70.1071</t>
  </si>
  <si>
    <t>1172.70.1078</t>
  </si>
  <si>
    <t>1172.70.1024</t>
  </si>
  <si>
    <t>172.74.001 SB-3</t>
  </si>
  <si>
    <t>1172.70.1068</t>
  </si>
  <si>
    <t>172.25.001 SB-3</t>
  </si>
  <si>
    <t>175.70.003 SB-2</t>
  </si>
  <si>
    <t>1176.70.1023</t>
  </si>
  <si>
    <t>PZ 175.000 SB</t>
  </si>
  <si>
    <t>1176.20.9005</t>
  </si>
  <si>
    <t>PU 175.000 SB</t>
  </si>
  <si>
    <t>172.70.192 SB</t>
  </si>
  <si>
    <t>1172.70.1080</t>
  </si>
  <si>
    <t>1172.70.1048</t>
  </si>
  <si>
    <t>175.70.162 SB</t>
  </si>
  <si>
    <t>434.77.056</t>
  </si>
  <si>
    <t>1172.70.1046</t>
  </si>
  <si>
    <t>172.71.065 SB</t>
  </si>
  <si>
    <t>1172.70.1031</t>
  </si>
  <si>
    <t>1176.70.1105</t>
  </si>
  <si>
    <t>176.70.021 SB</t>
  </si>
  <si>
    <t>1172.70.1026</t>
  </si>
  <si>
    <t>432.70.634-1</t>
  </si>
  <si>
    <t>172.70.207 SB-1</t>
  </si>
  <si>
    <t xml:space="preserve">BK 2.369.087 </t>
  </si>
  <si>
    <t>172.70.185 SB-1</t>
  </si>
  <si>
    <t>1172.70.1072</t>
  </si>
  <si>
    <t>1172.70.1012</t>
  </si>
  <si>
    <t>1172.70.1013</t>
  </si>
  <si>
    <t>2A 26.SB10.55 SB</t>
  </si>
  <si>
    <t>175.77.010</t>
  </si>
  <si>
    <t>172.70.155 SB-1</t>
  </si>
  <si>
    <t>172.71.070 SB</t>
  </si>
  <si>
    <t>172.70.156 SB-1</t>
  </si>
  <si>
    <t>ZDC 529.062-05</t>
  </si>
  <si>
    <t>172.71.035 SB-2</t>
  </si>
  <si>
    <t>172.71.073 SB</t>
  </si>
  <si>
    <t>155.59.536</t>
  </si>
  <si>
    <t>1172.70.1111</t>
  </si>
  <si>
    <t>1172.70.1049</t>
  </si>
  <si>
    <t>1172.70.1056</t>
  </si>
  <si>
    <t>1172.70.1089</t>
  </si>
  <si>
    <t>175.70.024 SB-05</t>
  </si>
  <si>
    <t>1172.70.1086</t>
  </si>
  <si>
    <t xml:space="preserve">Výkres č. </t>
  </si>
  <si>
    <t>Průběžná doba plnění</t>
  </si>
  <si>
    <t>2A 26.SB10.19 SB</t>
  </si>
  <si>
    <t>432.74.518</t>
  </si>
  <si>
    <t xml:space="preserve"> 432.70.238</t>
  </si>
  <si>
    <t>KR 175.1S.000 SB</t>
  </si>
  <si>
    <t>172.70.026 SB</t>
  </si>
  <si>
    <t>172.74.388</t>
  </si>
  <si>
    <t>172.21.020 SB-3</t>
  </si>
  <si>
    <t>Skříňka rozváděcí K2</t>
  </si>
  <si>
    <t>Rámcová dohoda č.:   S101/24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</si>
</sst>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quot;Kč&quot;"/>
    <numFmt numFmtId="165" formatCode="#,##0.00\ _K_č"/>
  </numFmts>
  <fonts count="14">
    <font>
      <sz val="11"/>
      <color theme="1"/>
      <name val="Calibri"/>
      <family val="2"/>
      <scheme val="minor"/>
    </font>
    <font>
      <sz val="10"/>
      <name val="Arial"/>
      <family val="2"/>
    </font>
    <font>
      <b/>
      <sz val="11"/>
      <color theme="1"/>
      <name val="Calibri"/>
      <family val="2"/>
      <scheme val="minor"/>
    </font>
    <font>
      <sz val="8"/>
      <name val="Calibri"/>
      <family val="2"/>
      <scheme val="minor"/>
    </font>
    <font>
      <sz val="10"/>
      <color theme="1"/>
      <name val="Calibri"/>
      <family val="2"/>
      <scheme val="minor"/>
    </font>
    <font>
      <b/>
      <sz val="10"/>
      <name val="Arial CE"/>
      <family val="2"/>
    </font>
    <font>
      <b/>
      <sz val="10"/>
      <color theme="1"/>
      <name val="Calibri"/>
      <family val="2"/>
      <scheme val="minor"/>
    </font>
    <font>
      <sz val="10"/>
      <name val="Calibri"/>
      <family val="2"/>
      <scheme val="minor"/>
    </font>
    <font>
      <b/>
      <sz val="10"/>
      <name val="Calibri"/>
      <family val="2"/>
      <scheme val="minor"/>
    </font>
    <font>
      <i/>
      <sz val="10"/>
      <color theme="1"/>
      <name val="Calibri"/>
      <family val="2"/>
      <scheme val="minor"/>
    </font>
    <font>
      <b/>
      <sz val="10"/>
      <name val="Arial"/>
      <family val="2"/>
    </font>
    <font>
      <b/>
      <i/>
      <sz val="10"/>
      <name val="Calibri"/>
      <family val="2"/>
      <scheme val="minor"/>
    </font>
    <font>
      <sz val="10"/>
      <color rgb="FF000000"/>
      <name val="Calibri"/>
      <family val="2"/>
      <scheme val="minor"/>
    </font>
    <font>
      <i/>
      <sz val="10"/>
      <name val="Calibri"/>
      <family val="2"/>
      <scheme val="minor"/>
    </font>
  </fonts>
  <fills count="6">
    <fill>
      <patternFill/>
    </fill>
    <fill>
      <patternFill patternType="gray125"/>
    </fill>
    <fill>
      <patternFill patternType="solid">
        <fgColor theme="0"/>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4" tint="0.7999799847602844"/>
        <bgColor indexed="64"/>
      </patternFill>
    </fill>
  </fills>
  <borders count="25">
    <border>
      <left/>
      <right/>
      <top/>
      <bottom/>
      <diagonal/>
    </border>
    <border>
      <left style="thin"/>
      <right style="thin"/>
      <top/>
      <bottom/>
    </border>
    <border>
      <left style="medium"/>
      <right style="thin"/>
      <top/>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medium"/>
      <top/>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medium"/>
      <bottom style="medium"/>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right/>
      <top style="thin"/>
      <bottom style="thin"/>
    </border>
    <border>
      <left/>
      <right style="thin"/>
      <top style="thin"/>
      <bottom style="thin"/>
    </border>
    <border>
      <left style="medium"/>
      <right/>
      <top/>
      <bottom style="medium"/>
    </border>
    <border>
      <left/>
      <right/>
      <top/>
      <bottom style="medium"/>
    </border>
    <border>
      <left style="medium"/>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84">
    <xf numFmtId="0" fontId="0" fillId="0" borderId="0" xfId="0"/>
    <xf numFmtId="0" fontId="4"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0" xfId="0" applyFont="1"/>
    <xf numFmtId="0" fontId="4" fillId="0" borderId="0" xfId="0" applyFont="1" applyAlignment="1">
      <alignment horizontal="left" vertical="center" indent="1"/>
    </xf>
    <xf numFmtId="0" fontId="7" fillId="0" borderId="0" xfId="0" applyFont="1" applyAlignment="1">
      <alignment vertical="center"/>
    </xf>
    <xf numFmtId="0" fontId="4" fillId="0" borderId="3" xfId="0" applyFont="1" applyBorder="1" applyAlignment="1">
      <alignment horizontal="center" vertical="center" wrapText="1"/>
    </xf>
    <xf numFmtId="0" fontId="6" fillId="0" borderId="3" xfId="0" applyFont="1" applyBorder="1" applyAlignment="1">
      <alignment horizontal="center" vertical="center" wrapText="1"/>
    </xf>
    <xf numFmtId="0" fontId="4" fillId="2" borderId="0" xfId="0" applyFont="1" applyFill="1" applyAlignment="1">
      <alignment vertical="center"/>
    </xf>
    <xf numFmtId="49" fontId="5" fillId="2" borderId="0" xfId="20" applyNumberFormat="1" applyFont="1" applyFill="1" applyAlignment="1">
      <alignment horizontal="center" vertical="center" wrapText="1" shrinkToFit="1"/>
      <protection/>
    </xf>
    <xf numFmtId="4" fontId="5" fillId="2" borderId="0" xfId="20" applyNumberFormat="1" applyFont="1" applyFill="1" applyAlignment="1">
      <alignment horizontal="center" vertical="center"/>
      <protection/>
    </xf>
    <xf numFmtId="0" fontId="4" fillId="2" borderId="0" xfId="0" applyFont="1" applyFill="1"/>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3" xfId="0" applyBorder="1" applyAlignment="1">
      <alignment horizontal="left"/>
    </xf>
    <xf numFmtId="1" fontId="8" fillId="0" borderId="0" xfId="0" applyNumberFormat="1" applyFont="1" applyAlignment="1">
      <alignment horizontal="left"/>
    </xf>
    <xf numFmtId="0" fontId="7" fillId="0" borderId="0" xfId="20" applyFont="1" applyAlignment="1">
      <alignment vertical="center"/>
      <protection/>
    </xf>
    <xf numFmtId="0" fontId="8" fillId="0" borderId="0" xfId="0" applyFont="1" applyAlignment="1">
      <alignment horizontal="center"/>
    </xf>
    <xf numFmtId="0" fontId="8" fillId="0" borderId="0" xfId="0" applyFont="1"/>
    <xf numFmtId="49" fontId="8" fillId="2" borderId="0" xfId="20" applyNumberFormat="1" applyFont="1" applyFill="1" applyAlignment="1">
      <alignment horizontal="center" vertical="center" wrapText="1" shrinkToFit="1"/>
      <protection/>
    </xf>
    <xf numFmtId="4" fontId="8" fillId="2" borderId="0" xfId="20" applyNumberFormat="1" applyFont="1" applyFill="1" applyAlignment="1">
      <alignment horizontal="center" vertical="center"/>
      <protection/>
    </xf>
    <xf numFmtId="0" fontId="7" fillId="0" borderId="0" xfId="20" applyFont="1" applyAlignment="1">
      <alignment horizontal="center" vertical="center"/>
      <protection/>
    </xf>
    <xf numFmtId="0" fontId="4" fillId="0" borderId="0" xfId="0" applyFont="1" applyAlignment="1">
      <alignment horizontal="center" vertical="center"/>
    </xf>
    <xf numFmtId="165" fontId="4" fillId="0" borderId="0" xfId="0" applyNumberFormat="1" applyFont="1" applyAlignment="1">
      <alignment horizontal="center" vertical="center"/>
    </xf>
    <xf numFmtId="0" fontId="9" fillId="0" borderId="0" xfId="0" applyFont="1"/>
    <xf numFmtId="1" fontId="8" fillId="2" borderId="0" xfId="0" applyNumberFormat="1" applyFont="1" applyFill="1" applyAlignment="1">
      <alignment horizontal="left"/>
    </xf>
    <xf numFmtId="164" fontId="6" fillId="0" borderId="7" xfId="0" applyNumberFormat="1" applyFont="1" applyBorder="1" applyAlignment="1">
      <alignment horizontal="center" vertical="center"/>
    </xf>
    <xf numFmtId="49" fontId="10" fillId="0" borderId="0" xfId="0" applyNumberFormat="1" applyFont="1" applyAlignment="1">
      <alignment horizontal="left" vertical="center"/>
    </xf>
    <xf numFmtId="0" fontId="0" fillId="0" borderId="0" xfId="0" applyAlignment="1">
      <alignment vertical="center"/>
    </xf>
    <xf numFmtId="0" fontId="4" fillId="0" borderId="0" xfId="0" applyFont="1" applyAlignment="1">
      <alignment horizontal="center" vertical="center" wrapText="1"/>
    </xf>
    <xf numFmtId="1"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7" fillId="0" borderId="0" xfId="20" applyFont="1" applyAlignment="1">
      <alignment horizontal="center" vertical="center" wrapText="1"/>
      <protection/>
    </xf>
    <xf numFmtId="0" fontId="0" fillId="0" borderId="0" xfId="0" applyAlignment="1">
      <alignment horizontal="center" vertical="center" wrapText="1"/>
    </xf>
    <xf numFmtId="49" fontId="11" fillId="3" borderId="8" xfId="20" applyNumberFormat="1" applyFont="1" applyFill="1" applyBorder="1" applyAlignment="1">
      <alignment horizontal="center" vertical="center" wrapText="1" shrinkToFit="1"/>
      <protection/>
    </xf>
    <xf numFmtId="0" fontId="11" fillId="3" borderId="8" xfId="20" applyFont="1" applyFill="1" applyBorder="1" applyAlignment="1">
      <alignment horizontal="center" vertical="center" wrapText="1" shrinkToFit="1"/>
      <protection/>
    </xf>
    <xf numFmtId="164" fontId="11" fillId="3" borderId="9" xfId="20" applyNumberFormat="1" applyFont="1" applyFill="1" applyBorder="1" applyAlignment="1">
      <alignment horizontal="center" vertical="center" wrapText="1" shrinkToFit="1"/>
      <protection/>
    </xf>
    <xf numFmtId="0" fontId="11" fillId="2" borderId="3" xfId="20" applyFont="1" applyFill="1" applyBorder="1" applyAlignment="1">
      <alignment horizontal="center" vertical="center" wrapText="1" shrinkToFit="1"/>
      <protection/>
    </xf>
    <xf numFmtId="0" fontId="7" fillId="0" borderId="3" xfId="0" applyFont="1" applyBorder="1" applyAlignment="1">
      <alignment horizontal="center" vertical="center" wrapText="1"/>
    </xf>
    <xf numFmtId="164" fontId="7" fillId="2" borderId="10" xfId="20" applyNumberFormat="1" applyFont="1" applyFill="1" applyBorder="1" applyAlignment="1">
      <alignment horizontal="center" vertical="center" wrapText="1" shrinkToFit="1"/>
      <protection/>
    </xf>
    <xf numFmtId="49" fontId="8" fillId="2" borderId="3" xfId="20" applyNumberFormat="1" applyFont="1" applyFill="1" applyBorder="1" applyAlignment="1">
      <alignment horizontal="center" vertical="center" wrapText="1" shrinkToFit="1"/>
      <protection/>
    </xf>
    <xf numFmtId="164" fontId="7" fillId="2" borderId="11" xfId="20" applyNumberFormat="1" applyFont="1" applyFill="1" applyBorder="1" applyAlignment="1">
      <alignment horizontal="center" vertical="center" wrapText="1" shrinkToFit="1"/>
      <protection/>
    </xf>
    <xf numFmtId="0" fontId="4" fillId="0" borderId="0" xfId="0" applyFont="1" applyAlignment="1">
      <alignment horizontal="center" vertical="center" wrapText="1"/>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7" fillId="2" borderId="3" xfId="0" applyFont="1" applyFill="1" applyBorder="1" applyAlignment="1">
      <alignment horizontal="center" vertical="center" wrapText="1"/>
    </xf>
    <xf numFmtId="165" fontId="4" fillId="4" borderId="3"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12"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12" xfId="0" applyFont="1" applyBorder="1" applyAlignment="1">
      <alignment horizontal="center" vertical="center" wrapText="1"/>
    </xf>
    <xf numFmtId="165" fontId="4" fillId="4" borderId="12" xfId="0" applyNumberFormat="1" applyFont="1" applyFill="1" applyBorder="1" applyAlignment="1">
      <alignment horizontal="center" vertical="center" wrapText="1"/>
    </xf>
    <xf numFmtId="0" fontId="13" fillId="2" borderId="3" xfId="20" applyFont="1" applyFill="1" applyBorder="1" applyAlignment="1">
      <alignment horizontal="center" vertical="center" wrapText="1" shrinkToFit="1"/>
      <protection/>
    </xf>
    <xf numFmtId="0" fontId="13" fillId="2" borderId="12" xfId="20" applyFont="1" applyFill="1" applyBorder="1" applyAlignment="1">
      <alignment horizontal="center" vertical="center" wrapText="1" shrinkToFit="1"/>
      <protection/>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49" fontId="11" fillId="3" borderId="13" xfId="20" applyNumberFormat="1" applyFont="1" applyFill="1" applyBorder="1" applyAlignment="1">
      <alignment horizontal="center" vertical="center" wrapText="1" shrinkToFit="1"/>
      <protection/>
    </xf>
    <xf numFmtId="0" fontId="4" fillId="0" borderId="6"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2"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11" fillId="2" borderId="16" xfId="20" applyFont="1" applyFill="1" applyBorder="1" applyAlignment="1">
      <alignment horizontal="center" vertical="center" wrapText="1" shrinkToFit="1"/>
      <protection/>
    </xf>
    <xf numFmtId="0" fontId="7" fillId="0" borderId="16" xfId="0" applyFont="1" applyBorder="1" applyAlignment="1">
      <alignment horizontal="center" vertical="center" wrapText="1"/>
    </xf>
    <xf numFmtId="0" fontId="13" fillId="2" borderId="16" xfId="20" applyFont="1" applyFill="1" applyBorder="1" applyAlignment="1">
      <alignment horizontal="center" vertical="center" wrapText="1" shrinkToFit="1"/>
      <protection/>
    </xf>
    <xf numFmtId="165" fontId="4" fillId="4" borderId="16" xfId="0" applyNumberFormat="1" applyFont="1" applyFill="1" applyBorder="1" applyAlignment="1">
      <alignment horizontal="center" vertical="center" wrapText="1"/>
    </xf>
    <xf numFmtId="164" fontId="7" fillId="2" borderId="17" xfId="20" applyNumberFormat="1" applyFont="1" applyFill="1" applyBorder="1" applyAlignment="1">
      <alignment horizontal="center" vertical="center" wrapText="1" shrinkToFit="1"/>
      <protection/>
    </xf>
    <xf numFmtId="164" fontId="11" fillId="3" borderId="8" xfId="20" applyNumberFormat="1" applyFont="1" applyFill="1" applyBorder="1" applyAlignment="1">
      <alignment horizontal="center" vertical="center" wrapText="1" shrinkToFit="1"/>
      <protection/>
    </xf>
    <xf numFmtId="49" fontId="1" fillId="4" borderId="18" xfId="0" applyNumberFormat="1" applyFont="1" applyFill="1" applyBorder="1" applyAlignment="1" applyProtection="1">
      <alignment horizontal="center" vertical="center" wrapText="1"/>
      <protection locked="0"/>
    </xf>
    <xf numFmtId="49" fontId="1" fillId="4" borderId="19" xfId="0" applyNumberFormat="1" applyFont="1" applyFill="1" applyBorder="1" applyAlignment="1" applyProtection="1">
      <alignment horizontal="center" vertical="center" wrapText="1"/>
      <protection locked="0"/>
    </xf>
    <xf numFmtId="49" fontId="1" fillId="4" borderId="20" xfId="0" applyNumberFormat="1" applyFont="1" applyFill="1" applyBorder="1" applyAlignment="1" applyProtection="1">
      <alignment horizontal="center" vertical="center" wrapText="1"/>
      <protection locked="0"/>
    </xf>
    <xf numFmtId="0" fontId="8" fillId="0" borderId="0" xfId="20" applyFont="1" applyAlignment="1">
      <alignment horizontal="center" vertical="center"/>
      <protection/>
    </xf>
    <xf numFmtId="0" fontId="8" fillId="5" borderId="21"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7" xfId="0" applyFont="1" applyFill="1" applyBorder="1" applyAlignment="1">
      <alignment horizontal="center" vertical="center"/>
    </xf>
    <xf numFmtId="49" fontId="10" fillId="0" borderId="0" xfId="0" applyNumberFormat="1" applyFont="1" applyAlignment="1">
      <alignment horizontal="left" vertical="center"/>
    </xf>
    <xf numFmtId="49" fontId="1" fillId="0" borderId="18" xfId="0" applyNumberFormat="1" applyFont="1" applyBorder="1" applyAlignment="1">
      <alignment horizontal="left" vertical="center" wrapText="1"/>
    </xf>
    <xf numFmtId="49" fontId="1" fillId="0" borderId="19" xfId="0" applyNumberFormat="1" applyFont="1" applyBorder="1" applyAlignment="1">
      <alignment horizontal="left" vertical="center" wrapText="1"/>
    </xf>
    <xf numFmtId="49" fontId="1" fillId="0" borderId="20" xfId="0" applyNumberFormat="1" applyFont="1" applyBorder="1" applyAlignment="1">
      <alignment horizontal="left" vertical="center" wrapText="1"/>
    </xf>
    <xf numFmtId="0" fontId="6" fillId="0" borderId="23" xfId="0" applyFont="1" applyBorder="1" applyAlignment="1">
      <alignment horizontal="center"/>
    </xf>
    <xf numFmtId="0" fontId="6" fillId="0" borderId="24" xfId="0"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Normální 2" xfId="20"/>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B487B-28C3-4AE5-B43D-A76951AD070A}">
  <sheetPr>
    <pageSetUpPr fitToPage="1"/>
  </sheetPr>
  <dimension ref="A2:K96"/>
  <sheetViews>
    <sheetView tabSelected="1" view="pageBreakPreview" zoomScaleSheetLayoutView="100" workbookViewId="0" topLeftCell="A56">
      <selection activeCell="E4" sqref="E4"/>
    </sheetView>
  </sheetViews>
  <sheetFormatPr defaultColWidth="9.140625" defaultRowHeight="15"/>
  <cols>
    <col min="1" max="1" width="24.7109375" style="4" customWidth="1"/>
    <col min="2" max="2" width="28.7109375" style="4" customWidth="1"/>
    <col min="3" max="3" width="20.00390625" style="4" customWidth="1"/>
    <col min="4" max="4" width="53.140625" style="4" hidden="1" customWidth="1"/>
    <col min="5" max="5" width="71.140625" style="31" customWidth="1"/>
    <col min="6" max="6" width="19.28125" style="4" customWidth="1"/>
    <col min="7" max="7" width="16.8515625" style="4" customWidth="1"/>
    <col min="8" max="8" width="15.00390625" style="4" customWidth="1"/>
    <col min="9" max="11" width="17.00390625" style="24" customWidth="1"/>
    <col min="12" max="16384" width="9.140625" style="4" customWidth="1"/>
  </cols>
  <sheetData>
    <row r="2" spans="1:11" ht="15">
      <c r="A2" s="17" t="s">
        <v>273</v>
      </c>
      <c r="B2" s="17"/>
      <c r="C2" s="17"/>
      <c r="D2" s="17"/>
      <c r="E2" s="32"/>
      <c r="F2" s="17"/>
      <c r="G2" s="18"/>
      <c r="H2" s="18"/>
      <c r="I2" s="23"/>
      <c r="J2" s="23"/>
      <c r="K2" s="23"/>
    </row>
    <row r="3" spans="1:11" ht="15">
      <c r="A3" s="27" t="s">
        <v>365</v>
      </c>
      <c r="B3" s="19"/>
      <c r="C3" s="26"/>
      <c r="D3" s="19"/>
      <c r="E3" s="33"/>
      <c r="F3" s="19"/>
      <c r="G3" s="18"/>
      <c r="H3" s="18"/>
      <c r="I3" s="23"/>
      <c r="J3" s="23"/>
      <c r="K3" s="23"/>
    </row>
    <row r="4" spans="1:11" ht="15">
      <c r="A4" s="17" t="s">
        <v>274</v>
      </c>
      <c r="B4" s="19"/>
      <c r="C4" s="20"/>
      <c r="D4" s="20" t="s">
        <v>61</v>
      </c>
      <c r="E4" s="33"/>
      <c r="F4" s="20"/>
      <c r="G4" s="18"/>
      <c r="H4" s="18"/>
      <c r="I4" s="23"/>
      <c r="J4" s="23"/>
      <c r="K4" s="23"/>
    </row>
    <row r="5" spans="1:11" ht="15">
      <c r="A5" s="18"/>
      <c r="B5" s="18"/>
      <c r="C5" s="18"/>
      <c r="D5" s="18"/>
      <c r="E5" s="34"/>
      <c r="F5" s="18"/>
      <c r="G5" s="18"/>
      <c r="H5" s="18"/>
      <c r="I5" s="23"/>
      <c r="J5" s="23"/>
      <c r="K5" s="23"/>
    </row>
    <row r="6" spans="1:11" ht="13.5" thickBot="1">
      <c r="A6" s="74"/>
      <c r="B6" s="74"/>
      <c r="C6" s="74"/>
      <c r="D6" s="74"/>
      <c r="E6" s="74"/>
      <c r="F6" s="74"/>
      <c r="G6" s="74"/>
      <c r="H6" s="74"/>
      <c r="I6" s="74"/>
      <c r="J6" s="74"/>
      <c r="K6" s="74"/>
    </row>
    <row r="7" spans="1:11" s="44" customFormat="1" ht="51.75" thickBot="1">
      <c r="A7" s="58" t="s">
        <v>0</v>
      </c>
      <c r="B7" s="36" t="s">
        <v>355</v>
      </c>
      <c r="C7" s="36" t="s">
        <v>271</v>
      </c>
      <c r="D7" s="37" t="s">
        <v>1</v>
      </c>
      <c r="E7" s="36" t="s">
        <v>111</v>
      </c>
      <c r="F7" s="37" t="s">
        <v>2</v>
      </c>
      <c r="G7" s="37" t="s">
        <v>272</v>
      </c>
      <c r="H7" s="37" t="s">
        <v>3</v>
      </c>
      <c r="I7" s="36" t="s">
        <v>356</v>
      </c>
      <c r="J7" s="70" t="s">
        <v>113</v>
      </c>
      <c r="K7" s="38" t="s">
        <v>112</v>
      </c>
    </row>
    <row r="8" spans="1:11" s="44" customFormat="1" ht="40.5" customHeight="1">
      <c r="A8" s="62" t="s">
        <v>114</v>
      </c>
      <c r="B8" s="63" t="s">
        <v>280</v>
      </c>
      <c r="C8" s="64" t="s">
        <v>217</v>
      </c>
      <c r="D8" s="65"/>
      <c r="E8" s="66" t="s">
        <v>279</v>
      </c>
      <c r="F8" s="67" t="s">
        <v>4</v>
      </c>
      <c r="G8" s="64">
        <v>1</v>
      </c>
      <c r="H8" s="64">
        <f>G8*4</f>
        <v>4</v>
      </c>
      <c r="I8" s="64" t="s">
        <v>270</v>
      </c>
      <c r="J8" s="68"/>
      <c r="K8" s="69">
        <f>J8*H8</f>
        <v>0</v>
      </c>
    </row>
    <row r="9" spans="1:11" s="44" customFormat="1" ht="40.5" customHeight="1">
      <c r="A9" s="59" t="s">
        <v>115</v>
      </c>
      <c r="B9" s="47" t="s">
        <v>281</v>
      </c>
      <c r="C9" s="46" t="s">
        <v>217</v>
      </c>
      <c r="D9" s="39"/>
      <c r="E9" s="40" t="s">
        <v>279</v>
      </c>
      <c r="F9" s="54" t="s">
        <v>4</v>
      </c>
      <c r="G9" s="46">
        <v>1</v>
      </c>
      <c r="H9" s="46">
        <f aca="true" t="shared" si="0" ref="H9:H72">G9*4</f>
        <v>4</v>
      </c>
      <c r="I9" s="46" t="s">
        <v>270</v>
      </c>
      <c r="J9" s="48"/>
      <c r="K9" s="41">
        <f aca="true" t="shared" si="1" ref="K9:K72">J9*H9</f>
        <v>0</v>
      </c>
    </row>
    <row r="10" spans="1:11" s="49" customFormat="1" ht="40.5" customHeight="1">
      <c r="A10" s="59" t="s">
        <v>116</v>
      </c>
      <c r="B10" s="47" t="s">
        <v>282</v>
      </c>
      <c r="C10" s="46" t="s">
        <v>218</v>
      </c>
      <c r="D10" s="42"/>
      <c r="E10" s="40" t="s">
        <v>279</v>
      </c>
      <c r="F10" s="54" t="s">
        <v>4</v>
      </c>
      <c r="G10" s="46">
        <v>1</v>
      </c>
      <c r="H10" s="46">
        <f t="shared" si="0"/>
        <v>4</v>
      </c>
      <c r="I10" s="46" t="s">
        <v>270</v>
      </c>
      <c r="J10" s="48"/>
      <c r="K10" s="41">
        <f t="shared" si="1"/>
        <v>0</v>
      </c>
    </row>
    <row r="11" spans="1:11" s="49" customFormat="1" ht="40.5" customHeight="1">
      <c r="A11" s="59" t="s">
        <v>117</v>
      </c>
      <c r="B11" s="47" t="s">
        <v>283</v>
      </c>
      <c r="C11" s="46" t="s">
        <v>219</v>
      </c>
      <c r="D11" s="42"/>
      <c r="E11" s="40" t="s">
        <v>279</v>
      </c>
      <c r="F11" s="54" t="s">
        <v>4</v>
      </c>
      <c r="G11" s="46">
        <v>1</v>
      </c>
      <c r="H11" s="46">
        <f t="shared" si="0"/>
        <v>4</v>
      </c>
      <c r="I11" s="46" t="s">
        <v>270</v>
      </c>
      <c r="J11" s="48"/>
      <c r="K11" s="41">
        <f t="shared" si="1"/>
        <v>0</v>
      </c>
    </row>
    <row r="12" spans="1:11" s="49" customFormat="1" ht="40.5" customHeight="1">
      <c r="A12" s="59" t="s">
        <v>118</v>
      </c>
      <c r="B12" s="47" t="s">
        <v>284</v>
      </c>
      <c r="C12" s="46" t="s">
        <v>220</v>
      </c>
      <c r="D12" s="42"/>
      <c r="E12" s="40" t="s">
        <v>279</v>
      </c>
      <c r="F12" s="54" t="s">
        <v>4</v>
      </c>
      <c r="G12" s="46">
        <v>1</v>
      </c>
      <c r="H12" s="46">
        <f t="shared" si="0"/>
        <v>4</v>
      </c>
      <c r="I12" s="46" t="s">
        <v>270</v>
      </c>
      <c r="J12" s="48"/>
      <c r="K12" s="41">
        <f t="shared" si="1"/>
        <v>0</v>
      </c>
    </row>
    <row r="13" spans="1:11" s="49" customFormat="1" ht="40.5" customHeight="1">
      <c r="A13" s="59" t="s">
        <v>119</v>
      </c>
      <c r="B13" s="45" t="s">
        <v>285</v>
      </c>
      <c r="C13" s="46" t="s">
        <v>221</v>
      </c>
      <c r="D13" s="42"/>
      <c r="E13" s="40" t="s">
        <v>279</v>
      </c>
      <c r="F13" s="54" t="s">
        <v>4</v>
      </c>
      <c r="G13" s="46">
        <v>1</v>
      </c>
      <c r="H13" s="46">
        <f t="shared" si="0"/>
        <v>4</v>
      </c>
      <c r="I13" s="46" t="s">
        <v>270</v>
      </c>
      <c r="J13" s="48"/>
      <c r="K13" s="41">
        <f t="shared" si="1"/>
        <v>0</v>
      </c>
    </row>
    <row r="14" spans="1:11" s="49" customFormat="1" ht="40.5" customHeight="1">
      <c r="A14" s="59" t="s">
        <v>120</v>
      </c>
      <c r="B14" s="45" t="s">
        <v>286</v>
      </c>
      <c r="C14" s="46" t="s">
        <v>222</v>
      </c>
      <c r="D14" s="42"/>
      <c r="E14" s="40" t="s">
        <v>279</v>
      </c>
      <c r="F14" s="54" t="s">
        <v>4</v>
      </c>
      <c r="G14" s="46">
        <v>1</v>
      </c>
      <c r="H14" s="46">
        <f t="shared" si="0"/>
        <v>4</v>
      </c>
      <c r="I14" s="46" t="s">
        <v>270</v>
      </c>
      <c r="J14" s="48"/>
      <c r="K14" s="41">
        <f t="shared" si="1"/>
        <v>0</v>
      </c>
    </row>
    <row r="15" spans="1:11" s="44" customFormat="1" ht="40.5" customHeight="1">
      <c r="A15" s="59" t="s">
        <v>121</v>
      </c>
      <c r="B15" s="45" t="s">
        <v>287</v>
      </c>
      <c r="C15" s="46" t="s">
        <v>223</v>
      </c>
      <c r="D15" s="46"/>
      <c r="E15" s="40" t="s">
        <v>279</v>
      </c>
      <c r="F15" s="54" t="s">
        <v>4</v>
      </c>
      <c r="G15" s="46">
        <v>1</v>
      </c>
      <c r="H15" s="46">
        <f t="shared" si="0"/>
        <v>4</v>
      </c>
      <c r="I15" s="46" t="s">
        <v>270</v>
      </c>
      <c r="J15" s="48"/>
      <c r="K15" s="41">
        <f t="shared" si="1"/>
        <v>0</v>
      </c>
    </row>
    <row r="16" spans="1:11" s="44" customFormat="1" ht="40.5" customHeight="1">
      <c r="A16" s="59" t="s">
        <v>122</v>
      </c>
      <c r="B16" s="47" t="s">
        <v>288</v>
      </c>
      <c r="C16" s="46" t="s">
        <v>224</v>
      </c>
      <c r="D16" s="46"/>
      <c r="E16" s="40" t="s">
        <v>279</v>
      </c>
      <c r="F16" s="54" t="s">
        <v>4</v>
      </c>
      <c r="G16" s="46">
        <v>1</v>
      </c>
      <c r="H16" s="46">
        <f t="shared" si="0"/>
        <v>4</v>
      </c>
      <c r="I16" s="46" t="s">
        <v>270</v>
      </c>
      <c r="J16" s="48"/>
      <c r="K16" s="41">
        <f t="shared" si="1"/>
        <v>0</v>
      </c>
    </row>
    <row r="17" spans="1:11" s="44" customFormat="1" ht="40.5" customHeight="1">
      <c r="A17" s="59" t="s">
        <v>123</v>
      </c>
      <c r="B17" s="45" t="s">
        <v>289</v>
      </c>
      <c r="C17" s="46" t="s">
        <v>225</v>
      </c>
      <c r="D17" s="46"/>
      <c r="E17" s="40" t="s">
        <v>279</v>
      </c>
      <c r="F17" s="54" t="s">
        <v>4</v>
      </c>
      <c r="G17" s="46">
        <v>1</v>
      </c>
      <c r="H17" s="46">
        <f t="shared" si="0"/>
        <v>4</v>
      </c>
      <c r="I17" s="46" t="s">
        <v>270</v>
      </c>
      <c r="J17" s="48"/>
      <c r="K17" s="41">
        <f t="shared" si="1"/>
        <v>0</v>
      </c>
    </row>
    <row r="18" spans="1:11" s="44" customFormat="1" ht="40.5" customHeight="1">
      <c r="A18" s="59" t="s">
        <v>124</v>
      </c>
      <c r="B18" s="46" t="s">
        <v>290</v>
      </c>
      <c r="C18" s="46" t="s">
        <v>226</v>
      </c>
      <c r="D18" s="46"/>
      <c r="E18" s="40" t="s">
        <v>279</v>
      </c>
      <c r="F18" s="54" t="s">
        <v>4</v>
      </c>
      <c r="G18" s="46">
        <v>1</v>
      </c>
      <c r="H18" s="46">
        <f t="shared" si="0"/>
        <v>4</v>
      </c>
      <c r="I18" s="46" t="s">
        <v>270</v>
      </c>
      <c r="J18" s="48"/>
      <c r="K18" s="41">
        <f t="shared" si="1"/>
        <v>0</v>
      </c>
    </row>
    <row r="19" spans="1:11" s="44" customFormat="1" ht="40.5" customHeight="1">
      <c r="A19" s="59" t="s">
        <v>125</v>
      </c>
      <c r="B19" s="46" t="s">
        <v>291</v>
      </c>
      <c r="C19" s="46" t="s">
        <v>227</v>
      </c>
      <c r="D19" s="46"/>
      <c r="E19" s="40" t="s">
        <v>279</v>
      </c>
      <c r="F19" s="54" t="s">
        <v>4</v>
      </c>
      <c r="G19" s="46">
        <v>1</v>
      </c>
      <c r="H19" s="46">
        <f t="shared" si="0"/>
        <v>4</v>
      </c>
      <c r="I19" s="46" t="s">
        <v>270</v>
      </c>
      <c r="J19" s="48"/>
      <c r="K19" s="41">
        <f t="shared" si="1"/>
        <v>0</v>
      </c>
    </row>
    <row r="20" spans="1:11" s="44" customFormat="1" ht="40.5" customHeight="1">
      <c r="A20" s="59" t="s">
        <v>126</v>
      </c>
      <c r="B20" s="47" t="s">
        <v>292</v>
      </c>
      <c r="C20" s="46" t="s">
        <v>228</v>
      </c>
      <c r="D20" s="46"/>
      <c r="E20" s="40" t="s">
        <v>279</v>
      </c>
      <c r="F20" s="54" t="s">
        <v>4</v>
      </c>
      <c r="G20" s="46">
        <v>1</v>
      </c>
      <c r="H20" s="46">
        <f t="shared" si="0"/>
        <v>4</v>
      </c>
      <c r="I20" s="46" t="s">
        <v>270</v>
      </c>
      <c r="J20" s="48"/>
      <c r="K20" s="41">
        <f t="shared" si="1"/>
        <v>0</v>
      </c>
    </row>
    <row r="21" spans="1:11" s="44" customFormat="1" ht="40.5" customHeight="1">
      <c r="A21" s="59" t="s">
        <v>127</v>
      </c>
      <c r="B21" s="46" t="s">
        <v>293</v>
      </c>
      <c r="C21" s="46" t="s">
        <v>229</v>
      </c>
      <c r="D21" s="46"/>
      <c r="E21" s="40" t="s">
        <v>279</v>
      </c>
      <c r="F21" s="54" t="s">
        <v>4</v>
      </c>
      <c r="G21" s="46">
        <v>1</v>
      </c>
      <c r="H21" s="46">
        <f t="shared" si="0"/>
        <v>4</v>
      </c>
      <c r="I21" s="46" t="s">
        <v>270</v>
      </c>
      <c r="J21" s="48"/>
      <c r="K21" s="41">
        <f t="shared" si="1"/>
        <v>0</v>
      </c>
    </row>
    <row r="22" spans="1:11" s="44" customFormat="1" ht="40.5" customHeight="1">
      <c r="A22" s="59" t="s">
        <v>128</v>
      </c>
      <c r="B22" s="46" t="s">
        <v>294</v>
      </c>
      <c r="C22" s="46" t="s">
        <v>230</v>
      </c>
      <c r="D22" s="46"/>
      <c r="E22" s="40" t="s">
        <v>279</v>
      </c>
      <c r="F22" s="54" t="s">
        <v>4</v>
      </c>
      <c r="G22" s="46">
        <v>1</v>
      </c>
      <c r="H22" s="46">
        <f t="shared" si="0"/>
        <v>4</v>
      </c>
      <c r="I22" s="46" t="s">
        <v>270</v>
      </c>
      <c r="J22" s="48"/>
      <c r="K22" s="41">
        <f t="shared" si="1"/>
        <v>0</v>
      </c>
    </row>
    <row r="23" spans="1:11" s="44" customFormat="1" ht="40.5" customHeight="1">
      <c r="A23" s="59" t="s">
        <v>129</v>
      </c>
      <c r="B23" s="47" t="s">
        <v>295</v>
      </c>
      <c r="C23" s="46" t="s">
        <v>231</v>
      </c>
      <c r="D23" s="46"/>
      <c r="E23" s="40" t="s">
        <v>279</v>
      </c>
      <c r="F23" s="54" t="s">
        <v>4</v>
      </c>
      <c r="G23" s="46">
        <v>1</v>
      </c>
      <c r="H23" s="46">
        <f t="shared" si="0"/>
        <v>4</v>
      </c>
      <c r="I23" s="46" t="s">
        <v>270</v>
      </c>
      <c r="J23" s="48"/>
      <c r="K23" s="41">
        <f t="shared" si="1"/>
        <v>0</v>
      </c>
    </row>
    <row r="24" spans="1:11" s="44" customFormat="1" ht="40.5" customHeight="1">
      <c r="A24" s="59" t="s">
        <v>130</v>
      </c>
      <c r="B24" s="47" t="s">
        <v>296</v>
      </c>
      <c r="C24" s="46" t="s">
        <v>232</v>
      </c>
      <c r="D24" s="46"/>
      <c r="E24" s="40" t="s">
        <v>279</v>
      </c>
      <c r="F24" s="54" t="s">
        <v>4</v>
      </c>
      <c r="G24" s="46">
        <v>1</v>
      </c>
      <c r="H24" s="46">
        <f t="shared" si="0"/>
        <v>4</v>
      </c>
      <c r="I24" s="46" t="s">
        <v>270</v>
      </c>
      <c r="J24" s="48"/>
      <c r="K24" s="41">
        <f t="shared" si="1"/>
        <v>0</v>
      </c>
    </row>
    <row r="25" spans="1:11" s="44" customFormat="1" ht="40.5" customHeight="1">
      <c r="A25" s="59" t="s">
        <v>131</v>
      </c>
      <c r="B25" s="45" t="s">
        <v>297</v>
      </c>
      <c r="C25" s="46" t="s">
        <v>233</v>
      </c>
      <c r="D25" s="46"/>
      <c r="E25" s="40" t="s">
        <v>279</v>
      </c>
      <c r="F25" s="54" t="s">
        <v>4</v>
      </c>
      <c r="G25" s="46">
        <v>1</v>
      </c>
      <c r="H25" s="46">
        <f t="shared" si="0"/>
        <v>4</v>
      </c>
      <c r="I25" s="46" t="s">
        <v>270</v>
      </c>
      <c r="J25" s="48"/>
      <c r="K25" s="41">
        <f t="shared" si="1"/>
        <v>0</v>
      </c>
    </row>
    <row r="26" spans="1:11" s="44" customFormat="1" ht="40.5" customHeight="1">
      <c r="A26" s="59" t="s">
        <v>132</v>
      </c>
      <c r="B26" s="47" t="s">
        <v>298</v>
      </c>
      <c r="C26" s="46" t="s">
        <v>234</v>
      </c>
      <c r="D26" s="46"/>
      <c r="E26" s="40" t="s">
        <v>279</v>
      </c>
      <c r="F26" s="54" t="s">
        <v>4</v>
      </c>
      <c r="G26" s="46">
        <v>1</v>
      </c>
      <c r="H26" s="46">
        <f t="shared" si="0"/>
        <v>4</v>
      </c>
      <c r="I26" s="46" t="s">
        <v>270</v>
      </c>
      <c r="J26" s="48"/>
      <c r="K26" s="41">
        <f t="shared" si="1"/>
        <v>0</v>
      </c>
    </row>
    <row r="27" spans="1:11" s="44" customFormat="1" ht="40.5" customHeight="1">
      <c r="A27" s="59" t="s">
        <v>133</v>
      </c>
      <c r="B27" s="45" t="s">
        <v>299</v>
      </c>
      <c r="C27" s="46"/>
      <c r="D27" s="46"/>
      <c r="E27" s="40" t="s">
        <v>279</v>
      </c>
      <c r="F27" s="54" t="s">
        <v>4</v>
      </c>
      <c r="G27" s="46">
        <v>1</v>
      </c>
      <c r="H27" s="46">
        <f t="shared" si="0"/>
        <v>4</v>
      </c>
      <c r="I27" s="46" t="s">
        <v>270</v>
      </c>
      <c r="J27" s="48"/>
      <c r="K27" s="41">
        <f t="shared" si="1"/>
        <v>0</v>
      </c>
    </row>
    <row r="28" spans="1:11" s="44" customFormat="1" ht="40.5" customHeight="1">
      <c r="A28" s="59" t="s">
        <v>134</v>
      </c>
      <c r="B28" s="47" t="s">
        <v>300</v>
      </c>
      <c r="C28" s="46" t="s">
        <v>235</v>
      </c>
      <c r="D28" s="46"/>
      <c r="E28" s="40" t="s">
        <v>279</v>
      </c>
      <c r="F28" s="54" t="s">
        <v>4</v>
      </c>
      <c r="G28" s="46">
        <v>1</v>
      </c>
      <c r="H28" s="46">
        <f t="shared" si="0"/>
        <v>4</v>
      </c>
      <c r="I28" s="46" t="s">
        <v>270</v>
      </c>
      <c r="J28" s="48"/>
      <c r="K28" s="41">
        <f t="shared" si="1"/>
        <v>0</v>
      </c>
    </row>
    <row r="29" spans="1:11" s="44" customFormat="1" ht="40.5" customHeight="1">
      <c r="A29" s="59" t="s">
        <v>135</v>
      </c>
      <c r="B29" s="46" t="s">
        <v>301</v>
      </c>
      <c r="C29" s="46" t="s">
        <v>236</v>
      </c>
      <c r="D29" s="46"/>
      <c r="E29" s="40" t="s">
        <v>279</v>
      </c>
      <c r="F29" s="54" t="s">
        <v>4</v>
      </c>
      <c r="G29" s="46">
        <v>1</v>
      </c>
      <c r="H29" s="46">
        <f t="shared" si="0"/>
        <v>4</v>
      </c>
      <c r="I29" s="46" t="s">
        <v>270</v>
      </c>
      <c r="J29" s="48"/>
      <c r="K29" s="41">
        <f t="shared" si="1"/>
        <v>0</v>
      </c>
    </row>
    <row r="30" spans="1:11" s="44" customFormat="1" ht="40.5" customHeight="1">
      <c r="A30" s="59" t="s">
        <v>136</v>
      </c>
      <c r="B30" s="47" t="s">
        <v>302</v>
      </c>
      <c r="C30" s="46" t="s">
        <v>237</v>
      </c>
      <c r="D30" s="46"/>
      <c r="E30" s="40" t="s">
        <v>279</v>
      </c>
      <c r="F30" s="54" t="s">
        <v>4</v>
      </c>
      <c r="G30" s="46">
        <v>1</v>
      </c>
      <c r="H30" s="46">
        <f t="shared" si="0"/>
        <v>4</v>
      </c>
      <c r="I30" s="46" t="s">
        <v>270</v>
      </c>
      <c r="J30" s="48"/>
      <c r="K30" s="41">
        <f t="shared" si="1"/>
        <v>0</v>
      </c>
    </row>
    <row r="31" spans="1:11" s="44" customFormat="1" ht="40.5" customHeight="1">
      <c r="A31" s="59" t="s">
        <v>137</v>
      </c>
      <c r="B31" s="45" t="s">
        <v>303</v>
      </c>
      <c r="C31" s="46" t="s">
        <v>238</v>
      </c>
      <c r="D31" s="46"/>
      <c r="E31" s="40" t="s">
        <v>279</v>
      </c>
      <c r="F31" s="54" t="s">
        <v>4</v>
      </c>
      <c r="G31" s="46">
        <v>1</v>
      </c>
      <c r="H31" s="46">
        <f t="shared" si="0"/>
        <v>4</v>
      </c>
      <c r="I31" s="46" t="s">
        <v>270</v>
      </c>
      <c r="J31" s="48"/>
      <c r="K31" s="41">
        <f t="shared" si="1"/>
        <v>0</v>
      </c>
    </row>
    <row r="32" spans="1:11" s="44" customFormat="1" ht="40.5" customHeight="1">
      <c r="A32" s="59" t="s">
        <v>138</v>
      </c>
      <c r="B32" s="45" t="s">
        <v>304</v>
      </c>
      <c r="C32" s="46" t="s">
        <v>238</v>
      </c>
      <c r="D32" s="46"/>
      <c r="E32" s="40" t="s">
        <v>279</v>
      </c>
      <c r="F32" s="54" t="s">
        <v>4</v>
      </c>
      <c r="G32" s="46">
        <v>1</v>
      </c>
      <c r="H32" s="46">
        <f t="shared" si="0"/>
        <v>4</v>
      </c>
      <c r="I32" s="46" t="s">
        <v>270</v>
      </c>
      <c r="J32" s="48"/>
      <c r="K32" s="41">
        <f t="shared" si="1"/>
        <v>0</v>
      </c>
    </row>
    <row r="33" spans="1:11" s="44" customFormat="1" ht="40.5" customHeight="1">
      <c r="A33" s="59" t="s">
        <v>139</v>
      </c>
      <c r="B33" s="47" t="s">
        <v>305</v>
      </c>
      <c r="C33" s="46" t="s">
        <v>239</v>
      </c>
      <c r="D33" s="46"/>
      <c r="E33" s="40" t="s">
        <v>279</v>
      </c>
      <c r="F33" s="54" t="s">
        <v>4</v>
      </c>
      <c r="G33" s="46">
        <v>1</v>
      </c>
      <c r="H33" s="46">
        <f t="shared" si="0"/>
        <v>4</v>
      </c>
      <c r="I33" s="46" t="s">
        <v>270</v>
      </c>
      <c r="J33" s="48"/>
      <c r="K33" s="41">
        <f t="shared" si="1"/>
        <v>0</v>
      </c>
    </row>
    <row r="34" spans="1:11" s="44" customFormat="1" ht="40.5" customHeight="1">
      <c r="A34" s="59" t="s">
        <v>140</v>
      </c>
      <c r="B34" s="50" t="s">
        <v>306</v>
      </c>
      <c r="C34" s="46" t="s">
        <v>240</v>
      </c>
      <c r="D34" s="46"/>
      <c r="E34" s="40" t="s">
        <v>279</v>
      </c>
      <c r="F34" s="54" t="s">
        <v>4</v>
      </c>
      <c r="G34" s="46">
        <v>1</v>
      </c>
      <c r="H34" s="46">
        <f t="shared" si="0"/>
        <v>4</v>
      </c>
      <c r="I34" s="46" t="s">
        <v>270</v>
      </c>
      <c r="J34" s="48"/>
      <c r="K34" s="41">
        <f t="shared" si="1"/>
        <v>0</v>
      </c>
    </row>
    <row r="35" spans="1:11" s="44" customFormat="1" ht="40.5" customHeight="1">
      <c r="A35" s="59" t="s">
        <v>141</v>
      </c>
      <c r="B35" s="47" t="s">
        <v>307</v>
      </c>
      <c r="C35" s="46" t="s">
        <v>241</v>
      </c>
      <c r="D35" s="46"/>
      <c r="E35" s="40" t="s">
        <v>279</v>
      </c>
      <c r="F35" s="54" t="s">
        <v>4</v>
      </c>
      <c r="G35" s="46">
        <v>1</v>
      </c>
      <c r="H35" s="46">
        <f t="shared" si="0"/>
        <v>4</v>
      </c>
      <c r="I35" s="46" t="s">
        <v>270</v>
      </c>
      <c r="J35" s="48"/>
      <c r="K35" s="41">
        <f t="shared" si="1"/>
        <v>0</v>
      </c>
    </row>
    <row r="36" spans="1:11" s="44" customFormat="1" ht="40.5" customHeight="1">
      <c r="A36" s="59" t="s">
        <v>142</v>
      </c>
      <c r="B36" s="47" t="s">
        <v>308</v>
      </c>
      <c r="C36" s="46" t="s">
        <v>242</v>
      </c>
      <c r="D36" s="46"/>
      <c r="E36" s="40" t="s">
        <v>279</v>
      </c>
      <c r="F36" s="54" t="s">
        <v>4</v>
      </c>
      <c r="G36" s="46">
        <v>1</v>
      </c>
      <c r="H36" s="46">
        <f t="shared" si="0"/>
        <v>4</v>
      </c>
      <c r="I36" s="46" t="s">
        <v>270</v>
      </c>
      <c r="J36" s="48"/>
      <c r="K36" s="41">
        <f t="shared" si="1"/>
        <v>0</v>
      </c>
    </row>
    <row r="37" spans="1:11" s="44" customFormat="1" ht="40.5" customHeight="1">
      <c r="A37" s="59" t="s">
        <v>143</v>
      </c>
      <c r="B37" s="47" t="s">
        <v>309</v>
      </c>
      <c r="C37" s="46" t="s">
        <v>243</v>
      </c>
      <c r="D37" s="46"/>
      <c r="E37" s="40" t="s">
        <v>279</v>
      </c>
      <c r="F37" s="54" t="s">
        <v>4</v>
      </c>
      <c r="G37" s="46">
        <v>1</v>
      </c>
      <c r="H37" s="46">
        <f t="shared" si="0"/>
        <v>4</v>
      </c>
      <c r="I37" s="46" t="s">
        <v>270</v>
      </c>
      <c r="J37" s="48"/>
      <c r="K37" s="41">
        <f t="shared" si="1"/>
        <v>0</v>
      </c>
    </row>
    <row r="38" spans="1:11" s="44" customFormat="1" ht="40.5" customHeight="1">
      <c r="A38" s="59" t="s">
        <v>144</v>
      </c>
      <c r="B38" s="46" t="s">
        <v>310</v>
      </c>
      <c r="C38" s="46" t="s">
        <v>244</v>
      </c>
      <c r="D38" s="46"/>
      <c r="E38" s="40" t="s">
        <v>279</v>
      </c>
      <c r="F38" s="54" t="s">
        <v>4</v>
      </c>
      <c r="G38" s="46">
        <v>1</v>
      </c>
      <c r="H38" s="46">
        <f t="shared" si="0"/>
        <v>4</v>
      </c>
      <c r="I38" s="46" t="s">
        <v>270</v>
      </c>
      <c r="J38" s="48"/>
      <c r="K38" s="41">
        <f t="shared" si="1"/>
        <v>0</v>
      </c>
    </row>
    <row r="39" spans="1:11" s="44" customFormat="1" ht="40.5" customHeight="1">
      <c r="A39" s="59" t="s">
        <v>145</v>
      </c>
      <c r="B39" s="50" t="s">
        <v>311</v>
      </c>
      <c r="C39" s="46" t="s">
        <v>245</v>
      </c>
      <c r="D39" s="46"/>
      <c r="E39" s="40" t="s">
        <v>279</v>
      </c>
      <c r="F39" s="54" t="s">
        <v>4</v>
      </c>
      <c r="G39" s="46">
        <v>1</v>
      </c>
      <c r="H39" s="46">
        <f t="shared" si="0"/>
        <v>4</v>
      </c>
      <c r="I39" s="46" t="s">
        <v>270</v>
      </c>
      <c r="J39" s="48"/>
      <c r="K39" s="41">
        <f t="shared" si="1"/>
        <v>0</v>
      </c>
    </row>
    <row r="40" spans="1:11" s="44" customFormat="1" ht="40.5" customHeight="1">
      <c r="A40" s="59" t="s">
        <v>146</v>
      </c>
      <c r="B40" s="47" t="s">
        <v>312</v>
      </c>
      <c r="C40" s="46" t="s">
        <v>246</v>
      </c>
      <c r="D40" s="46"/>
      <c r="E40" s="40" t="s">
        <v>279</v>
      </c>
      <c r="F40" s="54" t="s">
        <v>4</v>
      </c>
      <c r="G40" s="46">
        <v>1</v>
      </c>
      <c r="H40" s="46">
        <f t="shared" si="0"/>
        <v>4</v>
      </c>
      <c r="I40" s="46" t="s">
        <v>270</v>
      </c>
      <c r="J40" s="48"/>
      <c r="K40" s="41">
        <f t="shared" si="1"/>
        <v>0</v>
      </c>
    </row>
    <row r="41" spans="1:11" s="44" customFormat="1" ht="40.5" customHeight="1">
      <c r="A41" s="59" t="s">
        <v>147</v>
      </c>
      <c r="B41" s="45" t="s">
        <v>313</v>
      </c>
      <c r="C41" s="46" t="s">
        <v>247</v>
      </c>
      <c r="D41" s="46"/>
      <c r="E41" s="40" t="s">
        <v>279</v>
      </c>
      <c r="F41" s="54" t="s">
        <v>4</v>
      </c>
      <c r="G41" s="46">
        <v>1</v>
      </c>
      <c r="H41" s="46">
        <f t="shared" si="0"/>
        <v>4</v>
      </c>
      <c r="I41" s="46" t="s">
        <v>270</v>
      </c>
      <c r="J41" s="48"/>
      <c r="K41" s="41">
        <f t="shared" si="1"/>
        <v>0</v>
      </c>
    </row>
    <row r="42" spans="1:11" s="44" customFormat="1" ht="40.5" customHeight="1">
      <c r="A42" s="59" t="s">
        <v>148</v>
      </c>
      <c r="B42" s="47" t="s">
        <v>314</v>
      </c>
      <c r="C42" s="46" t="s">
        <v>248</v>
      </c>
      <c r="D42" s="46"/>
      <c r="E42" s="40" t="s">
        <v>279</v>
      </c>
      <c r="F42" s="54" t="s">
        <v>4</v>
      </c>
      <c r="G42" s="46">
        <v>1</v>
      </c>
      <c r="H42" s="46">
        <f t="shared" si="0"/>
        <v>4</v>
      </c>
      <c r="I42" s="46" t="s">
        <v>270</v>
      </c>
      <c r="J42" s="48"/>
      <c r="K42" s="41">
        <f t="shared" si="1"/>
        <v>0</v>
      </c>
    </row>
    <row r="43" spans="1:11" s="44" customFormat="1" ht="40.5" customHeight="1">
      <c r="A43" s="59" t="s">
        <v>149</v>
      </c>
      <c r="B43" s="50" t="s">
        <v>315</v>
      </c>
      <c r="C43" s="46" t="s">
        <v>249</v>
      </c>
      <c r="D43" s="46"/>
      <c r="E43" s="40" t="s">
        <v>279</v>
      </c>
      <c r="F43" s="54" t="s">
        <v>4</v>
      </c>
      <c r="G43" s="46">
        <v>2</v>
      </c>
      <c r="H43" s="46">
        <f t="shared" si="0"/>
        <v>8</v>
      </c>
      <c r="I43" s="46" t="s">
        <v>270</v>
      </c>
      <c r="J43" s="48"/>
      <c r="K43" s="41">
        <f t="shared" si="1"/>
        <v>0</v>
      </c>
    </row>
    <row r="44" spans="1:11" s="44" customFormat="1" ht="40.5" customHeight="1">
      <c r="A44" s="59" t="s">
        <v>150</v>
      </c>
      <c r="B44" s="45" t="s">
        <v>316</v>
      </c>
      <c r="C44" s="46" t="s">
        <v>250</v>
      </c>
      <c r="D44" s="46"/>
      <c r="E44" s="40" t="s">
        <v>279</v>
      </c>
      <c r="F44" s="54" t="s">
        <v>4</v>
      </c>
      <c r="G44" s="46">
        <v>1</v>
      </c>
      <c r="H44" s="46">
        <f t="shared" si="0"/>
        <v>4</v>
      </c>
      <c r="I44" s="46" t="s">
        <v>270</v>
      </c>
      <c r="J44" s="48"/>
      <c r="K44" s="41">
        <f t="shared" si="1"/>
        <v>0</v>
      </c>
    </row>
    <row r="45" spans="1:11" s="44" customFormat="1" ht="40.5" customHeight="1">
      <c r="A45" s="59" t="s">
        <v>151</v>
      </c>
      <c r="B45" s="47" t="s">
        <v>317</v>
      </c>
      <c r="C45" s="46" t="s">
        <v>251</v>
      </c>
      <c r="D45" s="46"/>
      <c r="E45" s="40" t="s">
        <v>279</v>
      </c>
      <c r="F45" s="54" t="s">
        <v>4</v>
      </c>
      <c r="G45" s="46">
        <v>1</v>
      </c>
      <c r="H45" s="46">
        <f t="shared" si="0"/>
        <v>4</v>
      </c>
      <c r="I45" s="46" t="s">
        <v>270</v>
      </c>
      <c r="J45" s="48"/>
      <c r="K45" s="41">
        <f t="shared" si="1"/>
        <v>0</v>
      </c>
    </row>
    <row r="46" spans="1:11" s="44" customFormat="1" ht="40.5" customHeight="1">
      <c r="A46" s="60" t="s">
        <v>152</v>
      </c>
      <c r="B46" s="47" t="s">
        <v>357</v>
      </c>
      <c r="C46" s="46" t="s">
        <v>252</v>
      </c>
      <c r="D46" s="46"/>
      <c r="E46" s="40" t="s">
        <v>279</v>
      </c>
      <c r="F46" s="54" t="s">
        <v>4</v>
      </c>
      <c r="G46" s="46">
        <v>1</v>
      </c>
      <c r="H46" s="46">
        <f t="shared" si="0"/>
        <v>4</v>
      </c>
      <c r="I46" s="46" t="s">
        <v>270</v>
      </c>
      <c r="J46" s="48"/>
      <c r="K46" s="41">
        <f t="shared" si="1"/>
        <v>0</v>
      </c>
    </row>
    <row r="47" spans="1:11" s="44" customFormat="1" ht="40.5" customHeight="1">
      <c r="A47" s="59" t="s">
        <v>153</v>
      </c>
      <c r="B47" s="47" t="s">
        <v>318</v>
      </c>
      <c r="C47" s="46" t="s">
        <v>253</v>
      </c>
      <c r="D47" s="46"/>
      <c r="E47" s="40" t="s">
        <v>279</v>
      </c>
      <c r="F47" s="54" t="s">
        <v>4</v>
      </c>
      <c r="G47" s="46">
        <v>1</v>
      </c>
      <c r="H47" s="46">
        <f t="shared" si="0"/>
        <v>4</v>
      </c>
      <c r="I47" s="46" t="s">
        <v>270</v>
      </c>
      <c r="J47" s="48"/>
      <c r="K47" s="41">
        <f t="shared" si="1"/>
        <v>0</v>
      </c>
    </row>
    <row r="48" spans="1:11" s="44" customFormat="1" ht="40.5" customHeight="1">
      <c r="A48" s="59" t="s">
        <v>154</v>
      </c>
      <c r="B48" s="46" t="s">
        <v>319</v>
      </c>
      <c r="C48" s="46" t="s">
        <v>254</v>
      </c>
      <c r="D48" s="46"/>
      <c r="E48" s="40" t="s">
        <v>279</v>
      </c>
      <c r="F48" s="54" t="s">
        <v>4</v>
      </c>
      <c r="G48" s="46">
        <v>1</v>
      </c>
      <c r="H48" s="46">
        <f t="shared" si="0"/>
        <v>4</v>
      </c>
      <c r="I48" s="46" t="s">
        <v>270</v>
      </c>
      <c r="J48" s="48"/>
      <c r="K48" s="41">
        <f t="shared" si="1"/>
        <v>0</v>
      </c>
    </row>
    <row r="49" spans="1:11" s="44" customFormat="1" ht="40.5" customHeight="1">
      <c r="A49" s="59" t="s">
        <v>155</v>
      </c>
      <c r="B49" s="46" t="s">
        <v>320</v>
      </c>
      <c r="C49" s="46" t="s">
        <v>255</v>
      </c>
      <c r="D49" s="46"/>
      <c r="E49" s="40" t="s">
        <v>279</v>
      </c>
      <c r="F49" s="54" t="s">
        <v>4</v>
      </c>
      <c r="G49" s="46">
        <v>1</v>
      </c>
      <c r="H49" s="46">
        <f t="shared" si="0"/>
        <v>4</v>
      </c>
      <c r="I49" s="46" t="s">
        <v>270</v>
      </c>
      <c r="J49" s="48"/>
      <c r="K49" s="41">
        <f t="shared" si="1"/>
        <v>0</v>
      </c>
    </row>
    <row r="50" spans="1:11" s="44" customFormat="1" ht="40.5" customHeight="1">
      <c r="A50" s="59" t="s">
        <v>156</v>
      </c>
      <c r="B50" s="47" t="s">
        <v>321</v>
      </c>
      <c r="C50" s="46"/>
      <c r="D50" s="46"/>
      <c r="E50" s="40" t="s">
        <v>279</v>
      </c>
      <c r="F50" s="54" t="s">
        <v>4</v>
      </c>
      <c r="G50" s="46">
        <v>1</v>
      </c>
      <c r="H50" s="46">
        <f t="shared" si="0"/>
        <v>4</v>
      </c>
      <c r="I50" s="46" t="s">
        <v>270</v>
      </c>
      <c r="J50" s="48"/>
      <c r="K50" s="41">
        <f t="shared" si="1"/>
        <v>0</v>
      </c>
    </row>
    <row r="51" spans="1:11" s="44" customFormat="1" ht="40.5" customHeight="1">
      <c r="A51" s="59" t="s">
        <v>157</v>
      </c>
      <c r="B51" s="47" t="s">
        <v>322</v>
      </c>
      <c r="C51" s="46" t="s">
        <v>256</v>
      </c>
      <c r="D51" s="46"/>
      <c r="E51" s="40" t="s">
        <v>279</v>
      </c>
      <c r="F51" s="54" t="s">
        <v>4</v>
      </c>
      <c r="G51" s="46">
        <v>1</v>
      </c>
      <c r="H51" s="46">
        <f t="shared" si="0"/>
        <v>4</v>
      </c>
      <c r="I51" s="46" t="s">
        <v>270</v>
      </c>
      <c r="J51" s="48"/>
      <c r="K51" s="41">
        <f t="shared" si="1"/>
        <v>0</v>
      </c>
    </row>
    <row r="52" spans="1:11" s="44" customFormat="1" ht="40.5" customHeight="1">
      <c r="A52" s="59" t="s">
        <v>158</v>
      </c>
      <c r="B52" s="47" t="s">
        <v>323</v>
      </c>
      <c r="C52" s="46" t="s">
        <v>257</v>
      </c>
      <c r="D52" s="46"/>
      <c r="E52" s="40" t="s">
        <v>279</v>
      </c>
      <c r="F52" s="54" t="s">
        <v>4</v>
      </c>
      <c r="G52" s="46">
        <v>1</v>
      </c>
      <c r="H52" s="46">
        <f t="shared" si="0"/>
        <v>4</v>
      </c>
      <c r="I52" s="46" t="s">
        <v>270</v>
      </c>
      <c r="J52" s="48"/>
      <c r="K52" s="41">
        <f t="shared" si="1"/>
        <v>0</v>
      </c>
    </row>
    <row r="53" spans="1:11" s="44" customFormat="1" ht="40.5" customHeight="1">
      <c r="A53" s="60" t="s">
        <v>159</v>
      </c>
      <c r="B53" s="45" t="s">
        <v>358</v>
      </c>
      <c r="C53" s="46" t="s">
        <v>258</v>
      </c>
      <c r="D53" s="46"/>
      <c r="E53" s="40" t="s">
        <v>279</v>
      </c>
      <c r="F53" s="54" t="s">
        <v>4</v>
      </c>
      <c r="G53" s="46">
        <v>1</v>
      </c>
      <c r="H53" s="46">
        <f t="shared" si="0"/>
        <v>4</v>
      </c>
      <c r="I53" s="46" t="s">
        <v>270</v>
      </c>
      <c r="J53" s="48"/>
      <c r="K53" s="41">
        <f t="shared" si="1"/>
        <v>0</v>
      </c>
    </row>
    <row r="54" spans="1:11" s="44" customFormat="1" ht="40.5" customHeight="1">
      <c r="A54" s="59" t="s">
        <v>160</v>
      </c>
      <c r="B54" s="45" t="s">
        <v>324</v>
      </c>
      <c r="C54" s="46" t="s">
        <v>259</v>
      </c>
      <c r="D54" s="46"/>
      <c r="E54" s="40" t="s">
        <v>279</v>
      </c>
      <c r="F54" s="54" t="s">
        <v>4</v>
      </c>
      <c r="G54" s="46">
        <v>1</v>
      </c>
      <c r="H54" s="46">
        <f t="shared" si="0"/>
        <v>4</v>
      </c>
      <c r="I54" s="46" t="s">
        <v>270</v>
      </c>
      <c r="J54" s="48"/>
      <c r="K54" s="41">
        <f t="shared" si="1"/>
        <v>0</v>
      </c>
    </row>
    <row r="55" spans="1:11" s="44" customFormat="1" ht="40.5" customHeight="1">
      <c r="A55" s="59" t="s">
        <v>161</v>
      </c>
      <c r="B55" s="47" t="s">
        <v>325</v>
      </c>
      <c r="C55" s="46" t="s">
        <v>260</v>
      </c>
      <c r="D55" s="46"/>
      <c r="E55" s="40" t="s">
        <v>279</v>
      </c>
      <c r="F55" s="54" t="s">
        <v>4</v>
      </c>
      <c r="G55" s="46">
        <v>1</v>
      </c>
      <c r="H55" s="46">
        <f t="shared" si="0"/>
        <v>4</v>
      </c>
      <c r="I55" s="46" t="s">
        <v>270</v>
      </c>
      <c r="J55" s="48"/>
      <c r="K55" s="41">
        <f t="shared" si="1"/>
        <v>0</v>
      </c>
    </row>
    <row r="56" spans="1:11" s="44" customFormat="1" ht="40.5" customHeight="1">
      <c r="A56" s="59" t="s">
        <v>162</v>
      </c>
      <c r="B56" s="45" t="s">
        <v>326</v>
      </c>
      <c r="C56" s="46" t="s">
        <v>258</v>
      </c>
      <c r="D56" s="46"/>
      <c r="E56" s="40" t="s">
        <v>279</v>
      </c>
      <c r="F56" s="54" t="s">
        <v>4</v>
      </c>
      <c r="G56" s="46">
        <v>1</v>
      </c>
      <c r="H56" s="46">
        <f t="shared" si="0"/>
        <v>4</v>
      </c>
      <c r="I56" s="46" t="s">
        <v>270</v>
      </c>
      <c r="J56" s="48"/>
      <c r="K56" s="41">
        <f t="shared" si="1"/>
        <v>0</v>
      </c>
    </row>
    <row r="57" spans="1:11" s="44" customFormat="1" ht="40.5" customHeight="1">
      <c r="A57" s="59" t="s">
        <v>163</v>
      </c>
      <c r="B57" s="50" t="s">
        <v>327</v>
      </c>
      <c r="C57" s="46" t="s">
        <v>261</v>
      </c>
      <c r="D57" s="46"/>
      <c r="E57" s="40" t="s">
        <v>279</v>
      </c>
      <c r="F57" s="54" t="s">
        <v>4</v>
      </c>
      <c r="G57" s="46">
        <v>1</v>
      </c>
      <c r="H57" s="46">
        <f t="shared" si="0"/>
        <v>4</v>
      </c>
      <c r="I57" s="46" t="s">
        <v>270</v>
      </c>
      <c r="J57" s="48"/>
      <c r="K57" s="41">
        <f t="shared" si="1"/>
        <v>0</v>
      </c>
    </row>
    <row r="58" spans="1:11" s="44" customFormat="1" ht="40.5" customHeight="1">
      <c r="A58" s="59" t="s">
        <v>164</v>
      </c>
      <c r="B58" s="45" t="s">
        <v>328</v>
      </c>
      <c r="C58" s="46" t="s">
        <v>262</v>
      </c>
      <c r="D58" s="46"/>
      <c r="E58" s="40" t="s">
        <v>279</v>
      </c>
      <c r="F58" s="54" t="s">
        <v>4</v>
      </c>
      <c r="G58" s="46">
        <v>1</v>
      </c>
      <c r="H58" s="46">
        <f t="shared" si="0"/>
        <v>4</v>
      </c>
      <c r="I58" s="46" t="s">
        <v>270</v>
      </c>
      <c r="J58" s="48"/>
      <c r="K58" s="41">
        <f t="shared" si="1"/>
        <v>0</v>
      </c>
    </row>
    <row r="59" spans="1:11" s="44" customFormat="1" ht="40.5" customHeight="1">
      <c r="A59" s="59" t="s">
        <v>165</v>
      </c>
      <c r="B59" s="47" t="s">
        <v>329</v>
      </c>
      <c r="C59" s="46" t="s">
        <v>263</v>
      </c>
      <c r="D59" s="46"/>
      <c r="E59" s="40" t="s">
        <v>279</v>
      </c>
      <c r="F59" s="54" t="s">
        <v>4</v>
      </c>
      <c r="G59" s="46">
        <v>1</v>
      </c>
      <c r="H59" s="46">
        <f t="shared" si="0"/>
        <v>4</v>
      </c>
      <c r="I59" s="46" t="s">
        <v>270</v>
      </c>
      <c r="J59" s="48"/>
      <c r="K59" s="41">
        <f t="shared" si="1"/>
        <v>0</v>
      </c>
    </row>
    <row r="60" spans="1:11" s="44" customFormat="1" ht="40.5" customHeight="1">
      <c r="A60" s="59" t="s">
        <v>166</v>
      </c>
      <c r="B60" s="46" t="s">
        <v>330</v>
      </c>
      <c r="C60" s="46" t="s">
        <v>264</v>
      </c>
      <c r="D60" s="46"/>
      <c r="E60" s="40" t="s">
        <v>279</v>
      </c>
      <c r="F60" s="54" t="s">
        <v>4</v>
      </c>
      <c r="G60" s="46">
        <v>1</v>
      </c>
      <c r="H60" s="46">
        <f t="shared" si="0"/>
        <v>4</v>
      </c>
      <c r="I60" s="46" t="s">
        <v>270</v>
      </c>
      <c r="J60" s="48"/>
      <c r="K60" s="41">
        <f t="shared" si="1"/>
        <v>0</v>
      </c>
    </row>
    <row r="61" spans="1:11" s="44" customFormat="1" ht="40.5" customHeight="1">
      <c r="A61" s="59" t="s">
        <v>167</v>
      </c>
      <c r="B61" s="50" t="s">
        <v>331</v>
      </c>
      <c r="C61" s="46" t="s">
        <v>265</v>
      </c>
      <c r="D61" s="46"/>
      <c r="E61" s="40" t="s">
        <v>279</v>
      </c>
      <c r="F61" s="54" t="s">
        <v>4</v>
      </c>
      <c r="G61" s="46">
        <v>1</v>
      </c>
      <c r="H61" s="46">
        <f t="shared" si="0"/>
        <v>4</v>
      </c>
      <c r="I61" s="46" t="s">
        <v>270</v>
      </c>
      <c r="J61" s="48"/>
      <c r="K61" s="41">
        <f t="shared" si="1"/>
        <v>0</v>
      </c>
    </row>
    <row r="62" spans="1:11" s="44" customFormat="1" ht="40.5" customHeight="1">
      <c r="A62" s="59" t="s">
        <v>168</v>
      </c>
      <c r="B62" s="45" t="s">
        <v>332</v>
      </c>
      <c r="C62" s="46" t="s">
        <v>266</v>
      </c>
      <c r="D62" s="46"/>
      <c r="E62" s="40" t="s">
        <v>279</v>
      </c>
      <c r="F62" s="54" t="s">
        <v>4</v>
      </c>
      <c r="G62" s="46">
        <v>1</v>
      </c>
      <c r="H62" s="46">
        <f t="shared" si="0"/>
        <v>4</v>
      </c>
      <c r="I62" s="46" t="s">
        <v>270</v>
      </c>
      <c r="J62" s="48"/>
      <c r="K62" s="41">
        <f t="shared" si="1"/>
        <v>0</v>
      </c>
    </row>
    <row r="63" spans="1:11" s="44" customFormat="1" ht="40.5" customHeight="1">
      <c r="A63" s="60" t="s">
        <v>364</v>
      </c>
      <c r="B63" s="45" t="s">
        <v>359</v>
      </c>
      <c r="C63" s="46" t="s">
        <v>267</v>
      </c>
      <c r="D63" s="46"/>
      <c r="E63" s="40" t="s">
        <v>279</v>
      </c>
      <c r="F63" s="54" t="s">
        <v>4</v>
      </c>
      <c r="G63" s="46">
        <v>1</v>
      </c>
      <c r="H63" s="46">
        <f t="shared" si="0"/>
        <v>4</v>
      </c>
      <c r="I63" s="46" t="s">
        <v>270</v>
      </c>
      <c r="J63" s="48"/>
      <c r="K63" s="41">
        <f t="shared" si="1"/>
        <v>0</v>
      </c>
    </row>
    <row r="64" spans="1:11" s="44" customFormat="1" ht="40.5" customHeight="1">
      <c r="A64" s="59" t="s">
        <v>169</v>
      </c>
      <c r="B64" s="57" t="s">
        <v>360</v>
      </c>
      <c r="C64" s="46" t="s">
        <v>268</v>
      </c>
      <c r="D64" s="46"/>
      <c r="E64" s="40" t="s">
        <v>279</v>
      </c>
      <c r="F64" s="54" t="s">
        <v>4</v>
      </c>
      <c r="G64" s="46">
        <v>1</v>
      </c>
      <c r="H64" s="46">
        <f t="shared" si="0"/>
        <v>4</v>
      </c>
      <c r="I64" s="46" t="s">
        <v>270</v>
      </c>
      <c r="J64" s="48"/>
      <c r="K64" s="41">
        <f t="shared" si="1"/>
        <v>0</v>
      </c>
    </row>
    <row r="65" spans="1:11" s="44" customFormat="1" ht="40.5" customHeight="1">
      <c r="A65" s="59" t="s">
        <v>170</v>
      </c>
      <c r="B65" s="45" t="s">
        <v>333</v>
      </c>
      <c r="C65" s="46" t="s">
        <v>269</v>
      </c>
      <c r="D65" s="46"/>
      <c r="E65" s="40" t="s">
        <v>279</v>
      </c>
      <c r="F65" s="54" t="s">
        <v>4</v>
      </c>
      <c r="G65" s="46">
        <v>1</v>
      </c>
      <c r="H65" s="46">
        <f t="shared" si="0"/>
        <v>4</v>
      </c>
      <c r="I65" s="46" t="s">
        <v>270</v>
      </c>
      <c r="J65" s="48"/>
      <c r="K65" s="41">
        <f t="shared" si="1"/>
        <v>0</v>
      </c>
    </row>
    <row r="66" spans="1:11" s="44" customFormat="1" ht="40.5" customHeight="1">
      <c r="A66" s="59" t="s">
        <v>171</v>
      </c>
      <c r="B66" s="47" t="s">
        <v>334</v>
      </c>
      <c r="C66" s="46" t="s">
        <v>195</v>
      </c>
      <c r="D66" s="46"/>
      <c r="E66" s="40" t="s">
        <v>279</v>
      </c>
      <c r="F66" s="54" t="s">
        <v>4</v>
      </c>
      <c r="G66" s="46">
        <v>1</v>
      </c>
      <c r="H66" s="46">
        <f t="shared" si="0"/>
        <v>4</v>
      </c>
      <c r="I66" s="46" t="s">
        <v>270</v>
      </c>
      <c r="J66" s="48"/>
      <c r="K66" s="41">
        <f t="shared" si="1"/>
        <v>0</v>
      </c>
    </row>
    <row r="67" spans="1:11" s="44" customFormat="1" ht="40.5" customHeight="1">
      <c r="A67" s="59" t="s">
        <v>172</v>
      </c>
      <c r="B67" s="46" t="s">
        <v>335</v>
      </c>
      <c r="C67" s="46" t="s">
        <v>196</v>
      </c>
      <c r="D67" s="46"/>
      <c r="E67" s="40" t="s">
        <v>279</v>
      </c>
      <c r="F67" s="54" t="s">
        <v>4</v>
      </c>
      <c r="G67" s="46">
        <v>1</v>
      </c>
      <c r="H67" s="46">
        <f t="shared" si="0"/>
        <v>4</v>
      </c>
      <c r="I67" s="46" t="s">
        <v>270</v>
      </c>
      <c r="J67" s="48"/>
      <c r="K67" s="41">
        <f t="shared" si="1"/>
        <v>0</v>
      </c>
    </row>
    <row r="68" spans="1:11" s="44" customFormat="1" ht="40.5" customHeight="1">
      <c r="A68" s="59" t="s">
        <v>173</v>
      </c>
      <c r="B68" s="45" t="s">
        <v>336</v>
      </c>
      <c r="C68" s="46" t="s">
        <v>197</v>
      </c>
      <c r="D68" s="46"/>
      <c r="E68" s="40" t="s">
        <v>279</v>
      </c>
      <c r="F68" s="54" t="s">
        <v>4</v>
      </c>
      <c r="G68" s="46">
        <v>1</v>
      </c>
      <c r="H68" s="46">
        <f t="shared" si="0"/>
        <v>4</v>
      </c>
      <c r="I68" s="46" t="s">
        <v>270</v>
      </c>
      <c r="J68" s="48"/>
      <c r="K68" s="41">
        <f t="shared" si="1"/>
        <v>0</v>
      </c>
    </row>
    <row r="69" spans="1:11" s="44" customFormat="1" ht="40.5" customHeight="1">
      <c r="A69" s="59" t="s">
        <v>174</v>
      </c>
      <c r="B69" s="46" t="s">
        <v>337</v>
      </c>
      <c r="C69" s="46"/>
      <c r="D69" s="46"/>
      <c r="E69" s="40" t="s">
        <v>279</v>
      </c>
      <c r="F69" s="54" t="s">
        <v>4</v>
      </c>
      <c r="G69" s="46">
        <v>1</v>
      </c>
      <c r="H69" s="46">
        <f t="shared" si="0"/>
        <v>4</v>
      </c>
      <c r="I69" s="46" t="s">
        <v>270</v>
      </c>
      <c r="J69" s="48"/>
      <c r="K69" s="41">
        <f t="shared" si="1"/>
        <v>0</v>
      </c>
    </row>
    <row r="70" spans="1:11" s="44" customFormat="1" ht="40.5" customHeight="1">
      <c r="A70" s="59" t="s">
        <v>175</v>
      </c>
      <c r="B70" s="47" t="s">
        <v>338</v>
      </c>
      <c r="C70" s="46" t="s">
        <v>198</v>
      </c>
      <c r="D70" s="46"/>
      <c r="E70" s="40" t="s">
        <v>279</v>
      </c>
      <c r="F70" s="54" t="s">
        <v>4</v>
      </c>
      <c r="G70" s="46">
        <v>1</v>
      </c>
      <c r="H70" s="46">
        <f t="shared" si="0"/>
        <v>4</v>
      </c>
      <c r="I70" s="46" t="s">
        <v>270</v>
      </c>
      <c r="J70" s="48"/>
      <c r="K70" s="41">
        <f t="shared" si="1"/>
        <v>0</v>
      </c>
    </row>
    <row r="71" spans="1:11" s="44" customFormat="1" ht="40.5" customHeight="1">
      <c r="A71" s="59" t="s">
        <v>176</v>
      </c>
      <c r="B71" s="47" t="s">
        <v>339</v>
      </c>
      <c r="C71" s="46" t="s">
        <v>198</v>
      </c>
      <c r="D71" s="46"/>
      <c r="E71" s="40" t="s">
        <v>279</v>
      </c>
      <c r="F71" s="54" t="s">
        <v>4</v>
      </c>
      <c r="G71" s="46">
        <v>1</v>
      </c>
      <c r="H71" s="46">
        <f t="shared" si="0"/>
        <v>4</v>
      </c>
      <c r="I71" s="46" t="s">
        <v>270</v>
      </c>
      <c r="J71" s="48"/>
      <c r="K71" s="41">
        <f t="shared" si="1"/>
        <v>0</v>
      </c>
    </row>
    <row r="72" spans="1:11" s="44" customFormat="1" ht="40.5" customHeight="1">
      <c r="A72" s="59" t="s">
        <v>177</v>
      </c>
      <c r="B72" s="45" t="s">
        <v>340</v>
      </c>
      <c r="C72" s="46" t="s">
        <v>199</v>
      </c>
      <c r="D72" s="46"/>
      <c r="E72" s="40" t="s">
        <v>279</v>
      </c>
      <c r="F72" s="54" t="s">
        <v>4</v>
      </c>
      <c r="G72" s="46">
        <v>1</v>
      </c>
      <c r="H72" s="46">
        <f t="shared" si="0"/>
        <v>4</v>
      </c>
      <c r="I72" s="46" t="s">
        <v>270</v>
      </c>
      <c r="J72" s="48"/>
      <c r="K72" s="41">
        <f t="shared" si="1"/>
        <v>0</v>
      </c>
    </row>
    <row r="73" spans="1:11" s="44" customFormat="1" ht="40.5" customHeight="1">
      <c r="A73" s="59" t="s">
        <v>178</v>
      </c>
      <c r="B73" s="47" t="s">
        <v>341</v>
      </c>
      <c r="C73" s="46" t="s">
        <v>200</v>
      </c>
      <c r="D73" s="46"/>
      <c r="E73" s="40" t="s">
        <v>279</v>
      </c>
      <c r="F73" s="54" t="s">
        <v>4</v>
      </c>
      <c r="G73" s="46">
        <v>1</v>
      </c>
      <c r="H73" s="46">
        <f aca="true" t="shared" si="2" ref="H73:H89">G73*4</f>
        <v>4</v>
      </c>
      <c r="I73" s="46" t="s">
        <v>270</v>
      </c>
      <c r="J73" s="48"/>
      <c r="K73" s="41">
        <f aca="true" t="shared" si="3" ref="K73:K89">J73*H73</f>
        <v>0</v>
      </c>
    </row>
    <row r="74" spans="1:11" s="44" customFormat="1" ht="40.5" customHeight="1">
      <c r="A74" s="59" t="s">
        <v>179</v>
      </c>
      <c r="B74" s="46" t="s">
        <v>342</v>
      </c>
      <c r="C74" s="46" t="s">
        <v>201</v>
      </c>
      <c r="D74" s="46"/>
      <c r="E74" s="40" t="s">
        <v>279</v>
      </c>
      <c r="F74" s="54" t="s">
        <v>4</v>
      </c>
      <c r="G74" s="46">
        <v>1</v>
      </c>
      <c r="H74" s="46">
        <f t="shared" si="2"/>
        <v>4</v>
      </c>
      <c r="I74" s="46" t="s">
        <v>270</v>
      </c>
      <c r="J74" s="48"/>
      <c r="K74" s="41">
        <f t="shared" si="3"/>
        <v>0</v>
      </c>
    </row>
    <row r="75" spans="1:11" s="44" customFormat="1" ht="40.5" customHeight="1">
      <c r="A75" s="59" t="s">
        <v>180</v>
      </c>
      <c r="B75" s="45" t="s">
        <v>343</v>
      </c>
      <c r="C75" s="46" t="s">
        <v>202</v>
      </c>
      <c r="D75" s="46"/>
      <c r="E75" s="40" t="s">
        <v>279</v>
      </c>
      <c r="F75" s="54" t="s">
        <v>4</v>
      </c>
      <c r="G75" s="46">
        <v>1</v>
      </c>
      <c r="H75" s="46">
        <f t="shared" si="2"/>
        <v>4</v>
      </c>
      <c r="I75" s="46" t="s">
        <v>270</v>
      </c>
      <c r="J75" s="48"/>
      <c r="K75" s="41">
        <f t="shared" si="3"/>
        <v>0</v>
      </c>
    </row>
    <row r="76" spans="1:11" s="44" customFormat="1" ht="40.5" customHeight="1">
      <c r="A76" s="59" t="s">
        <v>181</v>
      </c>
      <c r="B76" s="47" t="s">
        <v>344</v>
      </c>
      <c r="C76" s="46" t="s">
        <v>203</v>
      </c>
      <c r="D76" s="46"/>
      <c r="E76" s="40" t="s">
        <v>279</v>
      </c>
      <c r="F76" s="54" t="s">
        <v>4</v>
      </c>
      <c r="G76" s="46">
        <v>1</v>
      </c>
      <c r="H76" s="46">
        <f t="shared" si="2"/>
        <v>4</v>
      </c>
      <c r="I76" s="46" t="s">
        <v>270</v>
      </c>
      <c r="J76" s="48"/>
      <c r="K76" s="41">
        <f t="shared" si="3"/>
        <v>0</v>
      </c>
    </row>
    <row r="77" spans="1:11" s="44" customFormat="1" ht="40.5" customHeight="1">
      <c r="A77" s="59" t="s">
        <v>182</v>
      </c>
      <c r="B77" s="45" t="s">
        <v>363</v>
      </c>
      <c r="C77" s="46" t="s">
        <v>204</v>
      </c>
      <c r="D77" s="46"/>
      <c r="E77" s="40" t="s">
        <v>279</v>
      </c>
      <c r="F77" s="54" t="s">
        <v>4</v>
      </c>
      <c r="G77" s="46">
        <v>1</v>
      </c>
      <c r="H77" s="46">
        <f t="shared" si="2"/>
        <v>4</v>
      </c>
      <c r="I77" s="46" t="s">
        <v>270</v>
      </c>
      <c r="J77" s="48"/>
      <c r="K77" s="41">
        <f t="shared" si="3"/>
        <v>0</v>
      </c>
    </row>
    <row r="78" spans="1:11" s="44" customFormat="1" ht="40.5" customHeight="1">
      <c r="A78" s="59" t="s">
        <v>183</v>
      </c>
      <c r="B78" s="47" t="s">
        <v>345</v>
      </c>
      <c r="C78" s="46" t="s">
        <v>205</v>
      </c>
      <c r="D78" s="46"/>
      <c r="E78" s="40" t="s">
        <v>279</v>
      </c>
      <c r="F78" s="54" t="s">
        <v>4</v>
      </c>
      <c r="G78" s="46">
        <v>1</v>
      </c>
      <c r="H78" s="46">
        <f t="shared" si="2"/>
        <v>4</v>
      </c>
      <c r="I78" s="46" t="s">
        <v>270</v>
      </c>
      <c r="J78" s="48"/>
      <c r="K78" s="41">
        <f t="shared" si="3"/>
        <v>0</v>
      </c>
    </row>
    <row r="79" spans="1:11" s="44" customFormat="1" ht="40.5" customHeight="1">
      <c r="A79" s="59" t="s">
        <v>184</v>
      </c>
      <c r="B79" s="45" t="s">
        <v>346</v>
      </c>
      <c r="C79" s="46" t="s">
        <v>206</v>
      </c>
      <c r="D79" s="46"/>
      <c r="E79" s="40" t="s">
        <v>279</v>
      </c>
      <c r="F79" s="54" t="s">
        <v>4</v>
      </c>
      <c r="G79" s="46">
        <v>2</v>
      </c>
      <c r="H79" s="46">
        <f t="shared" si="2"/>
        <v>8</v>
      </c>
      <c r="I79" s="46" t="s">
        <v>270</v>
      </c>
      <c r="J79" s="48"/>
      <c r="K79" s="41">
        <f t="shared" si="3"/>
        <v>0</v>
      </c>
    </row>
    <row r="80" spans="1:11" s="44" customFormat="1" ht="40.5" customHeight="1">
      <c r="A80" s="59" t="s">
        <v>185</v>
      </c>
      <c r="B80" s="45" t="s">
        <v>361</v>
      </c>
      <c r="C80" s="46" t="s">
        <v>207</v>
      </c>
      <c r="D80" s="46"/>
      <c r="E80" s="40" t="s">
        <v>279</v>
      </c>
      <c r="F80" s="54" t="s">
        <v>4</v>
      </c>
      <c r="G80" s="46">
        <v>2</v>
      </c>
      <c r="H80" s="46">
        <f t="shared" si="2"/>
        <v>8</v>
      </c>
      <c r="I80" s="46" t="s">
        <v>270</v>
      </c>
      <c r="J80" s="48"/>
      <c r="K80" s="41">
        <f t="shared" si="3"/>
        <v>0</v>
      </c>
    </row>
    <row r="81" spans="1:11" s="44" customFormat="1" ht="40.5" customHeight="1">
      <c r="A81" s="59" t="s">
        <v>186</v>
      </c>
      <c r="B81" s="47" t="s">
        <v>347</v>
      </c>
      <c r="C81" s="46" t="s">
        <v>208</v>
      </c>
      <c r="D81" s="46"/>
      <c r="E81" s="40" t="s">
        <v>279</v>
      </c>
      <c r="F81" s="54" t="s">
        <v>4</v>
      </c>
      <c r="G81" s="46">
        <v>1</v>
      </c>
      <c r="H81" s="46">
        <f t="shared" si="2"/>
        <v>4</v>
      </c>
      <c r="I81" s="46" t="s">
        <v>270</v>
      </c>
      <c r="J81" s="48"/>
      <c r="K81" s="41">
        <f t="shared" si="3"/>
        <v>0</v>
      </c>
    </row>
    <row r="82" spans="1:11" s="44" customFormat="1" ht="40.5" customHeight="1">
      <c r="A82" s="59" t="s">
        <v>187</v>
      </c>
      <c r="B82" s="47" t="s">
        <v>348</v>
      </c>
      <c r="C82" s="46" t="s">
        <v>209</v>
      </c>
      <c r="D82" s="46"/>
      <c r="E82" s="40" t="s">
        <v>279</v>
      </c>
      <c r="F82" s="54" t="s">
        <v>4</v>
      </c>
      <c r="G82" s="46">
        <v>14</v>
      </c>
      <c r="H82" s="46">
        <f t="shared" si="2"/>
        <v>56</v>
      </c>
      <c r="I82" s="46" t="s">
        <v>270</v>
      </c>
      <c r="J82" s="48"/>
      <c r="K82" s="41">
        <f t="shared" si="3"/>
        <v>0</v>
      </c>
    </row>
    <row r="83" spans="1:11" s="44" customFormat="1" ht="40.5" customHeight="1">
      <c r="A83" s="59" t="s">
        <v>188</v>
      </c>
      <c r="B83" s="45" t="s">
        <v>362</v>
      </c>
      <c r="C83" s="46" t="s">
        <v>210</v>
      </c>
      <c r="D83" s="46"/>
      <c r="E83" s="40" t="s">
        <v>279</v>
      </c>
      <c r="F83" s="54" t="s">
        <v>4</v>
      </c>
      <c r="G83" s="46">
        <v>1</v>
      </c>
      <c r="H83" s="46">
        <f t="shared" si="2"/>
        <v>4</v>
      </c>
      <c r="I83" s="46" t="s">
        <v>270</v>
      </c>
      <c r="J83" s="48"/>
      <c r="K83" s="41">
        <f t="shared" si="3"/>
        <v>0</v>
      </c>
    </row>
    <row r="84" spans="1:11" s="44" customFormat="1" ht="40.5" customHeight="1">
      <c r="A84" s="59" t="s">
        <v>189</v>
      </c>
      <c r="B84" s="50" t="s">
        <v>349</v>
      </c>
      <c r="C84" s="46" t="s">
        <v>211</v>
      </c>
      <c r="D84" s="46"/>
      <c r="E84" s="40" t="s">
        <v>279</v>
      </c>
      <c r="F84" s="54" t="s">
        <v>4</v>
      </c>
      <c r="G84" s="46">
        <v>1</v>
      </c>
      <c r="H84" s="46">
        <f t="shared" si="2"/>
        <v>4</v>
      </c>
      <c r="I84" s="46" t="s">
        <v>270</v>
      </c>
      <c r="J84" s="48"/>
      <c r="K84" s="41">
        <f t="shared" si="3"/>
        <v>0</v>
      </c>
    </row>
    <row r="85" spans="1:11" s="44" customFormat="1" ht="40.5" customHeight="1">
      <c r="A85" s="59" t="s">
        <v>190</v>
      </c>
      <c r="B85" s="50" t="s">
        <v>350</v>
      </c>
      <c r="C85" s="46" t="s">
        <v>212</v>
      </c>
      <c r="D85" s="46"/>
      <c r="E85" s="40" t="s">
        <v>279</v>
      </c>
      <c r="F85" s="54" t="s">
        <v>4</v>
      </c>
      <c r="G85" s="46">
        <v>2</v>
      </c>
      <c r="H85" s="46">
        <f t="shared" si="2"/>
        <v>8</v>
      </c>
      <c r="I85" s="46" t="s">
        <v>270</v>
      </c>
      <c r="J85" s="48"/>
      <c r="K85" s="41">
        <f t="shared" si="3"/>
        <v>0</v>
      </c>
    </row>
    <row r="86" spans="1:11" s="44" customFormat="1" ht="40.5" customHeight="1">
      <c r="A86" s="59" t="s">
        <v>191</v>
      </c>
      <c r="B86" s="50" t="s">
        <v>351</v>
      </c>
      <c r="C86" s="46" t="s">
        <v>213</v>
      </c>
      <c r="D86" s="46"/>
      <c r="E86" s="40" t="s">
        <v>279</v>
      </c>
      <c r="F86" s="54" t="s">
        <v>4</v>
      </c>
      <c r="G86" s="46">
        <v>1</v>
      </c>
      <c r="H86" s="46">
        <f t="shared" si="2"/>
        <v>4</v>
      </c>
      <c r="I86" s="46" t="s">
        <v>270</v>
      </c>
      <c r="J86" s="48"/>
      <c r="K86" s="41">
        <f t="shared" si="3"/>
        <v>0</v>
      </c>
    </row>
    <row r="87" spans="1:11" s="44" customFormat="1" ht="40.5" customHeight="1">
      <c r="A87" s="59" t="s">
        <v>192</v>
      </c>
      <c r="B87" s="50" t="s">
        <v>352</v>
      </c>
      <c r="C87" s="46" t="s">
        <v>214</v>
      </c>
      <c r="D87" s="46"/>
      <c r="E87" s="40" t="s">
        <v>279</v>
      </c>
      <c r="F87" s="54" t="s">
        <v>4</v>
      </c>
      <c r="G87" s="46">
        <v>2</v>
      </c>
      <c r="H87" s="46">
        <f t="shared" si="2"/>
        <v>8</v>
      </c>
      <c r="I87" s="46" t="s">
        <v>270</v>
      </c>
      <c r="J87" s="48"/>
      <c r="K87" s="41">
        <f t="shared" si="3"/>
        <v>0</v>
      </c>
    </row>
    <row r="88" spans="1:11" s="44" customFormat="1" ht="40.5" customHeight="1">
      <c r="A88" s="59" t="s">
        <v>193</v>
      </c>
      <c r="B88" s="46" t="s">
        <v>353</v>
      </c>
      <c r="C88" s="46" t="s">
        <v>215</v>
      </c>
      <c r="D88" s="46"/>
      <c r="E88" s="40" t="s">
        <v>279</v>
      </c>
      <c r="F88" s="54" t="s">
        <v>4</v>
      </c>
      <c r="G88" s="46">
        <v>1</v>
      </c>
      <c r="H88" s="46">
        <f t="shared" si="2"/>
        <v>4</v>
      </c>
      <c r="I88" s="46" t="s">
        <v>270</v>
      </c>
      <c r="J88" s="48"/>
      <c r="K88" s="41">
        <f t="shared" si="3"/>
        <v>0</v>
      </c>
    </row>
    <row r="89" spans="1:11" s="44" customFormat="1" ht="40.5" customHeight="1" thickBot="1">
      <c r="A89" s="61" t="s">
        <v>194</v>
      </c>
      <c r="B89" s="52" t="s">
        <v>354</v>
      </c>
      <c r="C89" s="51" t="s">
        <v>216</v>
      </c>
      <c r="D89" s="51"/>
      <c r="E89" s="56" t="s">
        <v>279</v>
      </c>
      <c r="F89" s="55" t="s">
        <v>4</v>
      </c>
      <c r="G89" s="51">
        <v>1</v>
      </c>
      <c r="H89" s="51">
        <f t="shared" si="2"/>
        <v>4</v>
      </c>
      <c r="I89" s="51" t="s">
        <v>270</v>
      </c>
      <c r="J89" s="53"/>
      <c r="K89" s="43">
        <f t="shared" si="3"/>
        <v>0</v>
      </c>
    </row>
    <row r="90" spans="8:11" ht="13.5" thickBot="1">
      <c r="H90" s="75" t="s">
        <v>275</v>
      </c>
      <c r="I90" s="76"/>
      <c r="J90" s="77"/>
      <c r="K90" s="28">
        <f>SUM(K8:K89)</f>
        <v>0</v>
      </c>
    </row>
    <row r="92" ht="15">
      <c r="J92" s="25"/>
    </row>
    <row r="93" spans="1:10" ht="15">
      <c r="A93" s="78"/>
      <c r="B93" s="78"/>
      <c r="C93" s="78"/>
      <c r="D93" s="29"/>
      <c r="E93" s="35"/>
      <c r="F93" s="30"/>
      <c r="G93" s="30"/>
      <c r="H93" s="30"/>
      <c r="I93" s="30"/>
      <c r="J93" s="30"/>
    </row>
    <row r="94" spans="1:10" ht="12.75" customHeight="1">
      <c r="A94" s="79" t="s">
        <v>276</v>
      </c>
      <c r="B94" s="80"/>
      <c r="C94" s="81"/>
      <c r="D94" s="71"/>
      <c r="E94" s="72"/>
      <c r="F94" s="72"/>
      <c r="G94" s="72"/>
      <c r="H94" s="72"/>
      <c r="I94" s="72"/>
      <c r="J94" s="73"/>
    </row>
    <row r="95" spans="1:10" ht="15">
      <c r="A95" s="79" t="s">
        <v>277</v>
      </c>
      <c r="B95" s="80"/>
      <c r="C95" s="81"/>
      <c r="D95" s="71"/>
      <c r="E95" s="72"/>
      <c r="F95" s="72"/>
      <c r="G95" s="72"/>
      <c r="H95" s="72"/>
      <c r="I95" s="72"/>
      <c r="J95" s="73"/>
    </row>
    <row r="96" spans="1:10" ht="12.75" customHeight="1">
      <c r="A96" s="79" t="s">
        <v>278</v>
      </c>
      <c r="B96" s="80"/>
      <c r="C96" s="81"/>
      <c r="D96" s="71"/>
      <c r="E96" s="72"/>
      <c r="F96" s="72"/>
      <c r="G96" s="72"/>
      <c r="H96" s="72"/>
      <c r="I96" s="72"/>
      <c r="J96" s="73"/>
    </row>
  </sheetData>
  <sheetProtection algorithmName="SHA-512" hashValue="j5EOCU8TgeGsjZXcxzhTmFaHFaoWUvOkS8iqZBecoPc1ROLtn7i1YZxGCtDpaWquOKCaBHZ0VrNSL4KFtmUh/g==" saltValue="kG0u3Tvqtyjjq0s+qz/VWg==" spinCount="100000" sheet="1" objects="1" scenarios="1"/>
  <protectedRanges>
    <protectedRange sqref="E94:J96" name="Oblast1"/>
    <protectedRange sqref="B58" name="Opravneni_4_11" securityDescriptor="O:WDG:WDD:(A;;CC;;;S-1-5-21-3534082004-1687922519-1789332445-16138)(A;;CC;;;S-1-5-21-3534082004-1687922519-1789332445-9667)"/>
    <protectedRange sqref="B72" name="Opravneni_4_2" securityDescriptor="O:WDG:WDD:(A;;CC;;;S-1-5-21-3534082004-1687922519-1789332445-16138)(A;;CC;;;S-1-5-21-3534082004-1687922519-1789332445-9667)"/>
    <protectedRange sqref="B73" name="Opravneni_4_2_1" securityDescriptor="O:WDG:WDD:(A;;CC;;;S-1-5-21-3534082004-1687922519-1789332445-16138)(A;;CC;;;S-1-5-21-3534082004-1687922519-1789332445-9667)"/>
    <protectedRange sqref="B74" name="Opravneni_4_6" securityDescriptor="O:WDG:WDD:(A;;CC;;;S-1-5-21-3534082004-1687922519-1789332445-16138)(A;;CC;;;S-1-5-21-3534082004-1687922519-1789332445-9667)"/>
    <protectedRange sqref="B75" name="Opravneni_4_7" securityDescriptor="O:WDG:WDD:(A;;CC;;;S-1-5-21-3534082004-1687922519-1789332445-16138)(A;;CC;;;S-1-5-21-3534082004-1687922519-1789332445-9667)"/>
    <protectedRange sqref="B76" name="Opravneni_4_8" securityDescriptor="O:WDG:WDD:(A;;CC;;;S-1-5-21-3534082004-1687922519-1789332445-16138)(A;;CC;;;S-1-5-21-3534082004-1687922519-1789332445-9667)"/>
    <protectedRange sqref="B78" name="Opravneni_4_12" securityDescriptor="O:WDG:WDD:(A;;CC;;;S-1-5-21-3534082004-1687922519-1789332445-16138)(A;;CC;;;S-1-5-21-3534082004-1687922519-1789332445-9667)"/>
    <protectedRange sqref="B81" name="Opravneni_4_17" securityDescriptor="O:WDG:WDD:(A;;CC;;;S-1-5-21-3534082004-1687922519-1789332445-16138)(A;;CC;;;S-1-5-21-3534082004-1687922519-1789332445-9667)"/>
    <protectedRange sqref="B82" name="Opravneni_4_18" securityDescriptor="O:WDG:WDD:(A;;CC;;;S-1-5-21-3534082004-1687922519-1789332445-16138)(A;;CC;;;S-1-5-21-3534082004-1687922519-1789332445-9667)"/>
    <protectedRange sqref="B84:B85" name="Opravneni_4_19" securityDescriptor="O:WDG:WDD:(A;;CC;;;S-1-5-21-3534082004-1687922519-1789332445-16138)(A;;CC;;;S-1-5-21-3534082004-1687922519-1789332445-9667)"/>
    <protectedRange sqref="B86" name="Opravneni_4_20" securityDescriptor="O:WDG:WDD:(A;;CC;;;S-1-5-21-3534082004-1687922519-1789332445-16138)(A;;CC;;;S-1-5-21-3534082004-1687922519-1789332445-9667)"/>
    <protectedRange sqref="B87" name="Opravneni_4_21" securityDescriptor="O:WDG:WDD:(A;;CC;;;S-1-5-21-3534082004-1687922519-1789332445-16138)(A;;CC;;;S-1-5-21-3534082004-1687922519-1789332445-9667)"/>
    <protectedRange sqref="B88" name="Opravneni_4_21_1" securityDescriptor="O:WDG:WDD:(A;;CC;;;S-1-5-21-3534082004-1687922519-1789332445-16138)(A;;CC;;;S-1-5-21-3534082004-1687922519-1789332445-9667)"/>
  </protectedRanges>
  <autoFilter ref="A7:K89"/>
  <mergeCells count="9">
    <mergeCell ref="D95:J95"/>
    <mergeCell ref="D96:J96"/>
    <mergeCell ref="A6:K6"/>
    <mergeCell ref="H90:J90"/>
    <mergeCell ref="A93:C93"/>
    <mergeCell ref="D94:J94"/>
    <mergeCell ref="A94:C94"/>
    <mergeCell ref="A95:C95"/>
    <mergeCell ref="A96:C96"/>
  </mergeCells>
  <printOptions/>
  <pageMargins left="0.7" right="0.7" top="0.787401575" bottom="0.787401575" header="0.3" footer="0.3"/>
  <pageSetup fitToHeight="0"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B3C50-7D1B-4AC1-A253-0A1C813026D3}">
  <dimension ref="A3:K27"/>
  <sheetViews>
    <sheetView workbookViewId="0" topLeftCell="A1">
      <selection activeCell="A3" sqref="A3:XFD29"/>
    </sheetView>
  </sheetViews>
  <sheetFormatPr defaultColWidth="9.140625" defaultRowHeight="15"/>
  <sheetData>
    <row r="2" ht="15.75" thickBot="1"/>
    <row r="3" spans="1:11" s="12" customFormat="1" ht="15.75" customHeight="1" thickBot="1">
      <c r="A3" s="82" t="s">
        <v>109</v>
      </c>
      <c r="B3" s="83"/>
      <c r="C3" s="9"/>
      <c r="D3" s="21"/>
      <c r="E3" s="21"/>
      <c r="F3" s="21"/>
      <c r="G3" s="21"/>
      <c r="H3" s="21"/>
      <c r="I3" s="21"/>
      <c r="J3" s="21"/>
      <c r="K3" s="22"/>
    </row>
    <row r="4" spans="1:3" s="4" customFormat="1" ht="38.25">
      <c r="A4" s="8" t="s">
        <v>62</v>
      </c>
      <c r="B4" s="8" t="s">
        <v>12</v>
      </c>
      <c r="C4" s="8" t="s">
        <v>11</v>
      </c>
    </row>
    <row r="5" spans="1:3" s="4" customFormat="1" ht="225.75" customHeight="1">
      <c r="A5" s="7" t="s">
        <v>9</v>
      </c>
      <c r="B5" s="7" t="s">
        <v>13</v>
      </c>
      <c r="C5" s="7" t="s">
        <v>10</v>
      </c>
    </row>
    <row r="6" spans="1:3" s="4" customFormat="1" ht="89.25">
      <c r="A6" s="7" t="s">
        <v>14</v>
      </c>
      <c r="B6" s="7" t="s">
        <v>16</v>
      </c>
      <c r="C6" s="7" t="s">
        <v>15</v>
      </c>
    </row>
    <row r="7" spans="1:3" s="4" customFormat="1" ht="153">
      <c r="A7" s="7" t="s">
        <v>18</v>
      </c>
      <c r="B7" s="7" t="s">
        <v>20</v>
      </c>
      <c r="C7" s="7" t="s">
        <v>19</v>
      </c>
    </row>
    <row r="8" spans="1:3" s="4" customFormat="1" ht="153">
      <c r="A8" s="7" t="s">
        <v>21</v>
      </c>
      <c r="B8" s="7" t="s">
        <v>23</v>
      </c>
      <c r="C8" s="7" t="s">
        <v>22</v>
      </c>
    </row>
    <row r="9" spans="1:3" s="4" customFormat="1" ht="409.5">
      <c r="A9" s="7" t="s">
        <v>24</v>
      </c>
      <c r="B9" s="7" t="s">
        <v>25</v>
      </c>
      <c r="C9" s="7" t="s">
        <v>26</v>
      </c>
    </row>
    <row r="10" spans="1:3" s="4" customFormat="1" ht="409.5">
      <c r="A10" s="7" t="s">
        <v>27</v>
      </c>
      <c r="B10" s="7" t="s">
        <v>28</v>
      </c>
      <c r="C10" s="7" t="s">
        <v>26</v>
      </c>
    </row>
    <row r="11" spans="1:3" s="4" customFormat="1" ht="153">
      <c r="A11" s="7" t="s">
        <v>29</v>
      </c>
      <c r="B11" s="7" t="s">
        <v>31</v>
      </c>
      <c r="C11" s="7" t="s">
        <v>30</v>
      </c>
    </row>
    <row r="12" spans="1:3" s="4" customFormat="1" ht="255">
      <c r="A12" s="7" t="s">
        <v>32</v>
      </c>
      <c r="B12" s="7" t="s">
        <v>34</v>
      </c>
      <c r="C12" s="7" t="s">
        <v>33</v>
      </c>
    </row>
    <row r="13" spans="1:3" s="4" customFormat="1" ht="178.5">
      <c r="A13" s="7" t="s">
        <v>35</v>
      </c>
      <c r="B13" s="7" t="s">
        <v>37</v>
      </c>
      <c r="C13" s="7" t="s">
        <v>36</v>
      </c>
    </row>
    <row r="14" spans="1:3" s="4" customFormat="1" ht="89.25">
      <c r="A14" s="7" t="s">
        <v>38</v>
      </c>
      <c r="B14" s="7" t="s">
        <v>16</v>
      </c>
      <c r="C14" s="7" t="s">
        <v>39</v>
      </c>
    </row>
    <row r="15" spans="1:3" s="4" customFormat="1" ht="76.5">
      <c r="A15" s="7" t="s">
        <v>40</v>
      </c>
      <c r="B15" s="7" t="s">
        <v>43</v>
      </c>
      <c r="C15" s="7" t="s">
        <v>41</v>
      </c>
    </row>
    <row r="16" spans="1:3" s="4" customFormat="1" ht="63.75">
      <c r="A16" s="7" t="s">
        <v>44</v>
      </c>
      <c r="B16" s="7" t="s">
        <v>42</v>
      </c>
      <c r="C16" s="7" t="s">
        <v>45</v>
      </c>
    </row>
    <row r="17" spans="1:3" s="4" customFormat="1" ht="409.5">
      <c r="A17" s="7" t="s">
        <v>46</v>
      </c>
      <c r="B17" s="7" t="s">
        <v>48</v>
      </c>
      <c r="C17" s="7" t="s">
        <v>47</v>
      </c>
    </row>
    <row r="18" spans="1:3" s="4" customFormat="1" ht="191.25">
      <c r="A18" s="7" t="s">
        <v>49</v>
      </c>
      <c r="B18" s="7" t="s">
        <v>51</v>
      </c>
      <c r="C18" s="7" t="s">
        <v>50</v>
      </c>
    </row>
    <row r="19" spans="1:3" s="4" customFormat="1" ht="409.5">
      <c r="A19" s="7" t="s">
        <v>52</v>
      </c>
      <c r="B19" s="7" t="s">
        <v>54</v>
      </c>
      <c r="C19" s="7" t="s">
        <v>53</v>
      </c>
    </row>
    <row r="20" spans="1:3" s="4" customFormat="1" ht="318.75">
      <c r="A20" s="7" t="s">
        <v>55</v>
      </c>
      <c r="B20" s="7" t="s">
        <v>57</v>
      </c>
      <c r="C20" s="7" t="s">
        <v>56</v>
      </c>
    </row>
    <row r="21" spans="1:3" s="4" customFormat="1" ht="306">
      <c r="A21" s="7" t="s">
        <v>58</v>
      </c>
      <c r="B21" s="7" t="s">
        <v>60</v>
      </c>
      <c r="C21" s="7" t="s">
        <v>59</v>
      </c>
    </row>
    <row r="22" s="4" customFormat="1" ht="12.75"/>
    <row r="23" s="4" customFormat="1" ht="13.5" thickBot="1"/>
    <row r="24" spans="1:2" s="4" customFormat="1" ht="13.5" thickBot="1">
      <c r="A24" s="82" t="s">
        <v>110</v>
      </c>
      <c r="B24" s="83"/>
    </row>
    <row r="25" s="4" customFormat="1" ht="12.75">
      <c r="A25" s="5" t="s">
        <v>6</v>
      </c>
    </row>
    <row r="26" s="4" customFormat="1" ht="12.75">
      <c r="A26" s="5" t="s">
        <v>7</v>
      </c>
    </row>
    <row r="27" s="4" customFormat="1" ht="12.75">
      <c r="A27" s="5" t="s">
        <v>8</v>
      </c>
    </row>
    <row r="28" s="4" customFormat="1" ht="12.75"/>
    <row r="29" s="4" customFormat="1" ht="12.75"/>
  </sheetData>
  <mergeCells count="2">
    <mergeCell ref="A24:B24"/>
    <mergeCell ref="A3:B3"/>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91CE2-6C23-4596-BC9A-66C1FC9978F3}">
  <dimension ref="A1:L27"/>
  <sheetViews>
    <sheetView workbookViewId="0" topLeftCell="A1">
      <selection activeCell="A1" sqref="A1:XFD27"/>
    </sheetView>
  </sheetViews>
  <sheetFormatPr defaultColWidth="9.140625" defaultRowHeight="15"/>
  <sheetData>
    <row r="1" spans="1:12" s="12" customFormat="1" ht="15.75" customHeight="1" thickBot="1">
      <c r="A1" s="3" t="s">
        <v>11</v>
      </c>
      <c r="B1" s="2" t="s">
        <v>17</v>
      </c>
      <c r="C1" s="9"/>
      <c r="D1" s="9"/>
      <c r="E1" s="10"/>
      <c r="F1" s="10"/>
      <c r="G1" s="10"/>
      <c r="H1" s="10"/>
      <c r="I1" s="10"/>
      <c r="J1" s="10"/>
      <c r="K1" s="10"/>
      <c r="L1" s="11"/>
    </row>
    <row r="2" spans="1:12" s="12" customFormat="1" ht="18" customHeight="1">
      <c r="A2" s="13" t="s">
        <v>69</v>
      </c>
      <c r="B2" s="14" t="s">
        <v>70</v>
      </c>
      <c r="C2" s="9"/>
      <c r="D2" s="9"/>
      <c r="E2" s="10"/>
      <c r="F2" s="10"/>
      <c r="G2" s="10"/>
      <c r="H2" s="10"/>
      <c r="I2" s="10"/>
      <c r="J2" s="10"/>
      <c r="K2" s="10"/>
      <c r="L2" s="11"/>
    </row>
    <row r="3" spans="1:12" s="12" customFormat="1" ht="18" customHeight="1">
      <c r="A3" s="15" t="s">
        <v>71</v>
      </c>
      <c r="B3" s="16" t="s">
        <v>72</v>
      </c>
      <c r="C3" s="9"/>
      <c r="D3" s="9"/>
      <c r="E3" s="10"/>
      <c r="F3" s="10"/>
      <c r="G3" s="10"/>
      <c r="H3" s="10"/>
      <c r="I3" s="10"/>
      <c r="J3" s="10"/>
      <c r="K3" s="10"/>
      <c r="L3" s="11"/>
    </row>
    <row r="4" spans="1:4" s="12" customFormat="1" ht="18" customHeight="1">
      <c r="A4" s="15" t="s">
        <v>73</v>
      </c>
      <c r="B4" s="16" t="s">
        <v>74</v>
      </c>
      <c r="C4" s="9"/>
      <c r="D4" s="9"/>
    </row>
    <row r="5" spans="1:3" s="4" customFormat="1" ht="18" customHeight="1">
      <c r="A5" s="15" t="s">
        <v>75</v>
      </c>
      <c r="B5" s="16" t="s">
        <v>76</v>
      </c>
      <c r="C5" s="1"/>
    </row>
    <row r="6" spans="1:10" s="4" customFormat="1" ht="18" customHeight="1">
      <c r="A6" s="15" t="s">
        <v>77</v>
      </c>
      <c r="B6" s="16" t="s">
        <v>21</v>
      </c>
      <c r="C6" s="1"/>
      <c r="J6" s="1" t="s">
        <v>5</v>
      </c>
    </row>
    <row r="7" spans="1:10" s="4" customFormat="1" ht="18" customHeight="1">
      <c r="A7" s="15" t="s">
        <v>78</v>
      </c>
      <c r="B7" s="16" t="s">
        <v>21</v>
      </c>
      <c r="C7" s="1"/>
      <c r="J7" s="5" t="s">
        <v>6</v>
      </c>
    </row>
    <row r="8" spans="1:10" s="4" customFormat="1" ht="18" customHeight="1">
      <c r="A8" s="15" t="s">
        <v>79</v>
      </c>
      <c r="B8" s="16" t="s">
        <v>80</v>
      </c>
      <c r="C8" s="1"/>
      <c r="J8" s="5" t="s">
        <v>7</v>
      </c>
    </row>
    <row r="9" spans="1:10" s="4" customFormat="1" ht="18" customHeight="1">
      <c r="A9" s="15" t="s">
        <v>81</v>
      </c>
      <c r="B9" s="16" t="s">
        <v>32</v>
      </c>
      <c r="C9" s="1"/>
      <c r="J9" s="5" t="s">
        <v>8</v>
      </c>
    </row>
    <row r="10" spans="1:10" s="4" customFormat="1" ht="18" customHeight="1">
      <c r="A10" s="15" t="s">
        <v>82</v>
      </c>
      <c r="B10" s="16" t="s">
        <v>83</v>
      </c>
      <c r="C10" s="1"/>
      <c r="J10" t="s">
        <v>68</v>
      </c>
    </row>
    <row r="11" spans="1:10" s="4" customFormat="1" ht="18" customHeight="1">
      <c r="A11" s="15" t="s">
        <v>84</v>
      </c>
      <c r="B11" s="16" t="s">
        <v>72</v>
      </c>
      <c r="C11" s="1"/>
      <c r="J11" t="s">
        <v>63</v>
      </c>
    </row>
    <row r="12" spans="1:10" s="4" customFormat="1" ht="18" customHeight="1">
      <c r="A12" s="15" t="s">
        <v>85</v>
      </c>
      <c r="B12" s="16" t="s">
        <v>76</v>
      </c>
      <c r="C12" s="1"/>
      <c r="J12" t="s">
        <v>64</v>
      </c>
    </row>
    <row r="13" spans="1:10" s="4" customFormat="1" ht="18" customHeight="1">
      <c r="A13" s="15" t="s">
        <v>86</v>
      </c>
      <c r="B13" s="16" t="s">
        <v>87</v>
      </c>
      <c r="C13" s="1"/>
      <c r="J13" t="s">
        <v>65</v>
      </c>
    </row>
    <row r="14" spans="1:10" s="4" customFormat="1" ht="18" customHeight="1">
      <c r="A14" s="15" t="s">
        <v>88</v>
      </c>
      <c r="B14" s="16" t="s">
        <v>9</v>
      </c>
      <c r="C14" s="1"/>
      <c r="J14" t="s">
        <v>66</v>
      </c>
    </row>
    <row r="15" spans="1:10" s="4" customFormat="1" ht="18" customHeight="1">
      <c r="A15" s="15" t="s">
        <v>89</v>
      </c>
      <c r="B15" s="16" t="s">
        <v>90</v>
      </c>
      <c r="C15" s="1"/>
      <c r="J15" t="s">
        <v>67</v>
      </c>
    </row>
    <row r="16" spans="1:3" s="4" customFormat="1" ht="18" customHeight="1">
      <c r="A16" s="15" t="s">
        <v>91</v>
      </c>
      <c r="B16" s="16" t="s">
        <v>92</v>
      </c>
      <c r="C16" s="1"/>
    </row>
    <row r="17" spans="1:12" s="4" customFormat="1" ht="18" customHeight="1">
      <c r="A17" s="16" t="s">
        <v>93</v>
      </c>
      <c r="B17" s="16" t="s">
        <v>94</v>
      </c>
      <c r="C17" s="6"/>
      <c r="H17" s="1"/>
      <c r="I17" s="1"/>
      <c r="J17" s="1"/>
      <c r="K17" s="1"/>
      <c r="L17" s="1"/>
    </row>
    <row r="18" spans="1:12" s="4" customFormat="1" ht="18" customHeight="1">
      <c r="A18" s="16" t="s">
        <v>95</v>
      </c>
      <c r="B18" s="16" t="s">
        <v>96</v>
      </c>
      <c r="C18" s="6"/>
      <c r="H18" s="1"/>
      <c r="I18" s="1"/>
      <c r="J18" s="1"/>
      <c r="K18" s="1"/>
      <c r="L18" s="1"/>
    </row>
    <row r="19" spans="1:12" s="4" customFormat="1" ht="18" customHeight="1">
      <c r="A19" s="16" t="s">
        <v>97</v>
      </c>
      <c r="B19" s="16" t="s">
        <v>98</v>
      </c>
      <c r="C19" s="1"/>
      <c r="H19" s="1"/>
      <c r="I19" s="1"/>
      <c r="J19" s="1"/>
      <c r="K19" s="1"/>
      <c r="L19" s="1"/>
    </row>
    <row r="20" spans="1:12" s="4" customFormat="1" ht="15">
      <c r="A20" s="16" t="s">
        <v>99</v>
      </c>
      <c r="B20" s="16" t="s">
        <v>98</v>
      </c>
      <c r="C20" s="1"/>
      <c r="H20" s="1"/>
      <c r="I20" s="1"/>
      <c r="J20" s="1"/>
      <c r="K20" s="1"/>
      <c r="L20" s="1"/>
    </row>
    <row r="21" spans="1:12" s="4" customFormat="1" ht="15">
      <c r="A21" s="16" t="s">
        <v>100</v>
      </c>
      <c r="B21" s="16" t="s">
        <v>101</v>
      </c>
      <c r="C21" s="1"/>
      <c r="H21" s="1"/>
      <c r="I21" s="1"/>
      <c r="J21" s="1"/>
      <c r="K21" s="1"/>
      <c r="L21" s="1"/>
    </row>
    <row r="22" spans="1:12" s="4" customFormat="1" ht="15">
      <c r="A22" s="16" t="s">
        <v>102</v>
      </c>
      <c r="B22" s="16" t="s">
        <v>103</v>
      </c>
      <c r="C22" s="1"/>
      <c r="H22" s="1"/>
      <c r="I22" s="1"/>
      <c r="J22" s="1"/>
      <c r="K22" s="1"/>
      <c r="L22" s="1"/>
    </row>
    <row r="23" spans="1:12" s="4" customFormat="1" ht="15">
      <c r="A23" s="16"/>
      <c r="B23" s="16" t="s">
        <v>104</v>
      </c>
      <c r="C23" s="1"/>
      <c r="H23" s="1"/>
      <c r="I23" s="1"/>
      <c r="J23" s="1"/>
      <c r="K23" s="1"/>
      <c r="L23" s="1"/>
    </row>
    <row r="24" spans="1:3" s="4" customFormat="1" ht="15">
      <c r="A24" s="16" t="s">
        <v>105</v>
      </c>
      <c r="B24" s="16" t="s">
        <v>106</v>
      </c>
      <c r="C24" s="1"/>
    </row>
    <row r="25" spans="1:3" s="4" customFormat="1" ht="15">
      <c r="A25" s="16"/>
      <c r="B25" s="16" t="s">
        <v>107</v>
      </c>
      <c r="C25" s="1"/>
    </row>
    <row r="26" spans="1:3" s="4" customFormat="1" ht="15">
      <c r="A26" s="16"/>
      <c r="B26" s="16" t="s">
        <v>108</v>
      </c>
      <c r="C26" s="1"/>
    </row>
    <row r="27" s="4" customFormat="1" ht="12.75">
      <c r="C27" s="1"/>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Fabián Jiří</dc:creator>
  <cp:keywords/>
  <dc:description/>
  <cp:lastModifiedBy>Horáková Viktoria</cp:lastModifiedBy>
  <cp:lastPrinted>2024-02-26T06:36:55Z</cp:lastPrinted>
  <dcterms:created xsi:type="dcterms:W3CDTF">2023-03-03T13:35:26Z</dcterms:created>
  <dcterms:modified xsi:type="dcterms:W3CDTF">2024-05-23T11:31:16Z</dcterms:modified>
  <cp:category/>
  <cp:version/>
  <cp:contentType/>
  <cp:contentStatus/>
</cp:coreProperties>
</file>