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3_OVZ\2024\029_Dodávky technických plynů\2_ZD na E-ZAK\029_Příloha č. 8_ZD_Závazný návrh RD včetně příloh\"/>
    </mc:Choice>
  </mc:AlternateContent>
  <xr:revisionPtr revIDLastSave="0" documentId="13_ncr:1_{93D799FC-C5D1-47AE-860B-FAA0FE425B29}" xr6:coauthVersionLast="47" xr6:coauthVersionMax="47" xr10:uidLastSave="{00000000-0000-0000-0000-000000000000}"/>
  <bookViews>
    <workbookView xWindow="-108" yWindow="-108" windowWidth="23256" windowHeight="12576" xr2:uid="{E64200DF-B24A-4851-A21D-EC4C97BA7E7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K8" i="1"/>
  <c r="L29" i="1"/>
  <c r="L24" i="1"/>
  <c r="L25" i="1"/>
  <c r="L26" i="1"/>
  <c r="L27" i="1"/>
  <c r="L28" i="1"/>
  <c r="L23" i="1"/>
  <c r="L30" i="1" l="1"/>
  <c r="K9" i="1" l="1"/>
  <c r="K10" i="1"/>
  <c r="K11" i="1"/>
  <c r="K12" i="1" l="1"/>
</calcChain>
</file>

<file path=xl/sharedStrings.xml><?xml version="1.0" encoding="utf-8"?>
<sst xmlns="http://schemas.openxmlformats.org/spreadsheetml/2006/main" count="82" uniqueCount="59">
  <si>
    <t>Číslo artiklu</t>
  </si>
  <si>
    <t>Název Položky</t>
  </si>
  <si>
    <t>Složení/Čistota</t>
  </si>
  <si>
    <t>Norma a ostatní požadavky</t>
  </si>
  <si>
    <t>Příloha č. 2 - Technická specifikace a ceník</t>
  </si>
  <si>
    <t>KYSLIK 3.5 KAPAL. SC</t>
  </si>
  <si>
    <t>DUSIK 5.0 KAPAL. SC</t>
  </si>
  <si>
    <t>ARGON 5.0 KAPAL.SC</t>
  </si>
  <si>
    <t>OXID UHL.SVAR. KAPAL. SC</t>
  </si>
  <si>
    <t>Měrná jednotka</t>
  </si>
  <si>
    <t>KG</t>
  </si>
  <si>
    <t>Maximální množství odběru v MJ</t>
  </si>
  <si>
    <t>Nabídková cena za Maximální množství v Kč bez DPH</t>
  </si>
  <si>
    <t>Cena za MJ v Kč bez DPH</t>
  </si>
  <si>
    <t>Měrná jednotka - MJ</t>
  </si>
  <si>
    <t>Identifikační údaje:</t>
  </si>
  <si>
    <t>Název/jméno prodávajícího:</t>
  </si>
  <si>
    <t>IČO:</t>
  </si>
  <si>
    <t>Razítko a podpis osoby oprávněné jednat jménem či za prodávajícího:</t>
  </si>
  <si>
    <t>Č. produktu nabízené položky</t>
  </si>
  <si>
    <t>Obchodní název nabízené položky</t>
  </si>
  <si>
    <t>Nabídková cena celkem v Kč bez DPH</t>
  </si>
  <si>
    <t>Označení plnění</t>
  </si>
  <si>
    <t>Poplatek ADR - cisterna</t>
  </si>
  <si>
    <t>Silniční a energetický poplatek kapaliny</t>
  </si>
  <si>
    <t>Atest - vzdušné plyny kapalné</t>
  </si>
  <si>
    <t>KS</t>
  </si>
  <si>
    <t>čistota min. 99,950%</t>
  </si>
  <si>
    <t>ČSN EN ISO 14175</t>
  </si>
  <si>
    <t>čistota min. 99,999%</t>
  </si>
  <si>
    <t>čistota min. 99,500%</t>
  </si>
  <si>
    <t>Popis</t>
  </si>
  <si>
    <t>Zásobník Argon + odpařovač</t>
  </si>
  <si>
    <t>Zásobník Dusík + odpařovač</t>
  </si>
  <si>
    <t>Zásobník Kyslík + odpařovač</t>
  </si>
  <si>
    <t>Zásobník Oxid uhličitý + odpařovač</t>
  </si>
  <si>
    <t>Tlaková stanice acetylénu</t>
  </si>
  <si>
    <t>Technické Zařízení/Služba</t>
  </si>
  <si>
    <t>Umístění</t>
  </si>
  <si>
    <t>Min. velikost zásobníku [l]</t>
  </si>
  <si>
    <t>Množství
[ks]</t>
  </si>
  <si>
    <r>
      <t>Min. průměrný výkon
[m</t>
    </r>
    <r>
      <rPr>
        <b/>
        <vertAlign val="superscript"/>
        <sz val="11"/>
        <rFont val="Calibri"/>
        <family val="2"/>
        <charset val="238"/>
      </rPr>
      <t>3</t>
    </r>
    <r>
      <rPr>
        <b/>
        <sz val="11"/>
        <rFont val="Calibri"/>
        <family val="2"/>
        <charset val="238"/>
      </rPr>
      <t>/hod]</t>
    </r>
  </si>
  <si>
    <t>Maximální výkon
[m3/hod]</t>
  </si>
  <si>
    <t>Telemetrie zásobníků</t>
  </si>
  <si>
    <t>Telemetrie zásobníků pro dálkové sledování stavu kapalných plynů v zásobnících, která je vzdáleně řízena pracovníky dodavatele. Jakmile stav v jednotlivých zásobnících klesne na limitní hranici, dochází k automatickému návozu.</t>
  </si>
  <si>
    <t>Šenov u Nového Jičína</t>
  </si>
  <si>
    <t>Šenov u Nového Jičína/Bludovice</t>
  </si>
  <si>
    <t>─</t>
  </si>
  <si>
    <t>Cena nájmu za MJ v Kč bez DPH/měsíc</t>
  </si>
  <si>
    <t>Celková cena nájmu v Kč bez DPH/měsíc</t>
  </si>
  <si>
    <t>Kryogenní zásobníky
Průměr: 1,6 - 3 m
Výška: 4,2 - 14,7 m
Tlaky: 18, 22, 36 BAR
Cena nájmu zahrnuje veškerá další plnění - instalaci/demontáž, průběžné kontroly, revizní prohlídky a zaškolení obsluhy a případné další poplatky</t>
  </si>
  <si>
    <t>Cena nájmu zahrnuje veškerá další plnění - instalaci/demontáž,průběžné kontroly, revizní prohlídky a zaškolení obsluhy a případné další poplatky</t>
  </si>
  <si>
    <r>
      <t>Směšovací stanice Argon +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včetně vzdušníku</t>
    </r>
  </si>
  <si>
    <t>Jednotková nabídková cena v Kč bez DPH.</t>
  </si>
  <si>
    <t>Rámcová dohoda č.  S115/24</t>
  </si>
  <si>
    <t>1. Oddíl -  KAPALNÉ TECHNICÉ PLYNY:</t>
  </si>
  <si>
    <t>2.Oddíl - DALŠÍ PLNĚNÍ:</t>
  </si>
  <si>
    <t>3. Oddíl - NÁJEM TECHNICKÝCH ZAŘÍZENÍ A SLUŽEB:</t>
  </si>
  <si>
    <t>Veřejná zakázka: Dodávky kapalných technických plynů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</si>
</sst>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2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3" fillId="0" borderId="0" xfId="0" applyNumberFormat="1" applyFont="1"/>
    <xf numFmtId="1" fontId="3" fillId="0" borderId="0" xfId="0" applyNumberFormat="1" applyFont="1" applyAlignment="1">
      <alignment horizontal="left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1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2" borderId="1" xfId="1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49" fontId="4" fillId="0" borderId="0" xfId="0" applyNumberFormat="1" applyFont="1" applyAlignment="1" applyProtection="1">
      <alignment vertical="center" wrapText="1"/>
      <protection locked="0"/>
    </xf>
    <xf numFmtId="0" fontId="2" fillId="0" borderId="0" xfId="0" applyFont="1"/>
    <xf numFmtId="1" fontId="8" fillId="0" borderId="9" xfId="0" applyNumberFormat="1" applyFont="1" applyBorder="1" applyAlignment="1">
      <alignment horizontal="left"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>
      <alignment vertical="center" wrapText="1"/>
    </xf>
    <xf numFmtId="3" fontId="0" fillId="0" borderId="10" xfId="0" applyNumberFormat="1" applyBorder="1" applyAlignment="1">
      <alignment horizontal="left" indent="4"/>
    </xf>
    <xf numFmtId="164" fontId="0" fillId="0" borderId="11" xfId="0" applyNumberFormat="1" applyBorder="1"/>
    <xf numFmtId="1" fontId="8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3" fontId="0" fillId="0" borderId="3" xfId="0" applyNumberFormat="1" applyBorder="1" applyAlignment="1">
      <alignment horizontal="left" indent="4"/>
    </xf>
    <xf numFmtId="164" fontId="0" fillId="0" borderId="5" xfId="0" applyNumberFormat="1" applyBorder="1"/>
    <xf numFmtId="1" fontId="8" fillId="0" borderId="6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3" fontId="0" fillId="0" borderId="7" xfId="0" applyNumberFormat="1" applyBorder="1" applyAlignment="1">
      <alignment horizontal="left" indent="4"/>
    </xf>
    <xf numFmtId="164" fontId="0" fillId="0" borderId="8" xfId="0" applyNumberFormat="1" applyBorder="1"/>
    <xf numFmtId="0" fontId="3" fillId="2" borderId="18" xfId="0" applyFont="1" applyFill="1" applyBorder="1" applyAlignment="1">
      <alignment horizontal="center" vertical="center" wrapText="1"/>
    </xf>
    <xf numFmtId="49" fontId="3" fillId="2" borderId="18" xfId="1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4" fillId="3" borderId="11" xfId="0" applyNumberFormat="1" applyFont="1" applyFill="1" applyBorder="1" applyAlignment="1" applyProtection="1">
      <alignment vertical="center" wrapText="1"/>
      <protection locked="0"/>
    </xf>
    <xf numFmtId="164" fontId="4" fillId="3" borderId="5" xfId="0" applyNumberFormat="1" applyFont="1" applyFill="1" applyBorder="1" applyAlignment="1" applyProtection="1">
      <alignment vertical="center" wrapText="1"/>
      <protection locked="0"/>
    </xf>
    <xf numFmtId="3" fontId="0" fillId="0" borderId="20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4" fontId="0" fillId="0" borderId="21" xfId="0" applyNumberFormat="1" applyBorder="1" applyAlignment="1">
      <alignment vertical="center"/>
    </xf>
    <xf numFmtId="3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5" xfId="0" applyNumberForma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164" fontId="0" fillId="0" borderId="8" xfId="0" applyNumberFormat="1" applyBorder="1" applyAlignment="1">
      <alignment vertical="center"/>
    </xf>
    <xf numFmtId="164" fontId="5" fillId="3" borderId="20" xfId="0" applyNumberFormat="1" applyFont="1" applyFill="1" applyBorder="1" applyAlignment="1" applyProtection="1">
      <alignment vertical="center" wrapText="1"/>
      <protection locked="0"/>
    </xf>
    <xf numFmtId="164" fontId="5" fillId="3" borderId="3" xfId="0" applyNumberFormat="1" applyFont="1" applyFill="1" applyBorder="1" applyAlignment="1" applyProtection="1">
      <alignment vertical="center" wrapText="1"/>
      <protection locked="0"/>
    </xf>
    <xf numFmtId="164" fontId="5" fillId="3" borderId="7" xfId="0" applyNumberFormat="1" applyFont="1" applyFill="1" applyBorder="1" applyAlignment="1" applyProtection="1">
      <alignment vertical="center" wrapText="1"/>
      <protection locked="0"/>
    </xf>
    <xf numFmtId="164" fontId="5" fillId="3" borderId="10" xfId="0" applyNumberFormat="1" applyFont="1" applyFill="1" applyBorder="1" applyAlignment="1" applyProtection="1">
      <alignment vertical="center" wrapText="1"/>
      <protection locked="0"/>
    </xf>
    <xf numFmtId="49" fontId="5" fillId="3" borderId="10" xfId="0" applyNumberFormat="1" applyFont="1" applyFill="1" applyBorder="1" applyAlignment="1" applyProtection="1">
      <alignment vertical="center" wrapText="1"/>
      <protection locked="0"/>
    </xf>
    <xf numFmtId="49" fontId="5" fillId="3" borderId="3" xfId="0" applyNumberFormat="1" applyFont="1" applyFill="1" applyBorder="1" applyAlignment="1" applyProtection="1">
      <alignment vertical="center" wrapText="1"/>
      <protection locked="0"/>
    </xf>
    <xf numFmtId="49" fontId="5" fillId="3" borderId="7" xfId="0" applyNumberFormat="1" applyFont="1" applyFill="1" applyBorder="1" applyAlignment="1" applyProtection="1">
      <alignment vertical="center" wrapText="1"/>
      <protection locked="0"/>
    </xf>
    <xf numFmtId="164" fontId="0" fillId="0" borderId="0" xfId="0" applyNumberFormat="1"/>
    <xf numFmtId="0" fontId="0" fillId="0" borderId="25" xfId="0" applyBorder="1" applyAlignment="1">
      <alignment horizontal="center"/>
    </xf>
    <xf numFmtId="164" fontId="4" fillId="3" borderId="26" xfId="0" applyNumberFormat="1" applyFont="1" applyFill="1" applyBorder="1" applyAlignment="1" applyProtection="1">
      <alignment vertical="center" wrapText="1"/>
      <protection locked="0"/>
    </xf>
    <xf numFmtId="0" fontId="2" fillId="2" borderId="27" xfId="0" applyFont="1" applyFill="1" applyBorder="1"/>
    <xf numFmtId="164" fontId="3" fillId="2" borderId="2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indent="1"/>
    </xf>
    <xf numFmtId="0" fontId="0" fillId="0" borderId="14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left" vertical="center" indent="1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" fillId="2" borderId="22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left" wrapText="1"/>
    </xf>
    <xf numFmtId="49" fontId="4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49" fontId="5" fillId="0" borderId="9" xfId="0" applyNumberFormat="1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AC16120F-422A-44F2-85DD-B6B1FE47ABC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1028700</xdr:colOff>
      <xdr:row>0</xdr:row>
      <xdr:rowOff>95250</xdr:rowOff>
    </xdr:from>
    <xdr:to>
      <xdr:col>10</xdr:col>
      <xdr:colOff>1047825</xdr:colOff>
      <xdr:row>4</xdr:row>
      <xdr:rowOff>82550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714425A-F3E3-45E7-8AD4-4E780D66A5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34775" y="95250"/>
          <a:ext cx="1409775" cy="749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2B272-2E09-42DC-88FA-68EF0F8E6B98}">
  <sheetPr>
    <pageSetUpPr fitToPage="1"/>
  </sheetPr>
  <dimension ref="B2:M36"/>
  <sheetViews>
    <sheetView tabSelected="1" zoomScale="70" zoomScaleNormal="70" workbookViewId="0">
      <selection activeCell="G9" sqref="G9"/>
    </sheetView>
  </sheetViews>
  <sheetFormatPr defaultRowHeight="14.4" x14ac:dyDescent="0.3"/>
  <cols>
    <col min="1" max="1" width="5.33203125" customWidth="1"/>
    <col min="2" max="2" width="14.33203125" customWidth="1"/>
    <col min="3" max="3" width="29.88671875" customWidth="1"/>
    <col min="4" max="4" width="32.6640625" customWidth="1"/>
    <col min="5" max="5" width="22.6640625" customWidth="1"/>
    <col min="6" max="6" width="12.88671875" customWidth="1"/>
    <col min="7" max="7" width="17.88671875" customWidth="1"/>
    <col min="8" max="9" width="17.6640625" customWidth="1"/>
    <col min="10" max="10" width="20.88671875" bestFit="1" customWidth="1"/>
    <col min="11" max="11" width="19" customWidth="1"/>
    <col min="12" max="12" width="20.5546875" customWidth="1"/>
    <col min="13" max="13" width="15.44140625" bestFit="1" customWidth="1"/>
  </cols>
  <sheetData>
    <row r="2" spans="2:13" x14ac:dyDescent="0.3">
      <c r="B2" s="4" t="s">
        <v>58</v>
      </c>
    </row>
    <row r="3" spans="2:13" x14ac:dyDescent="0.3">
      <c r="B3" s="5" t="s">
        <v>54</v>
      </c>
    </row>
    <row r="4" spans="2:13" x14ac:dyDescent="0.3">
      <c r="B4" s="5" t="s">
        <v>4</v>
      </c>
    </row>
    <row r="5" spans="2:13" x14ac:dyDescent="0.3">
      <c r="B5" s="5"/>
    </row>
    <row r="6" spans="2:13" ht="15" thickBot="1" x14ac:dyDescent="0.35">
      <c r="B6" s="5" t="s">
        <v>55</v>
      </c>
    </row>
    <row r="7" spans="2:13" ht="43.8" thickBot="1" x14ac:dyDescent="0.35">
      <c r="B7" s="1" t="s">
        <v>0</v>
      </c>
      <c r="C7" s="2" t="s">
        <v>1</v>
      </c>
      <c r="D7" s="3" t="s">
        <v>2</v>
      </c>
      <c r="E7" s="2" t="s">
        <v>3</v>
      </c>
      <c r="F7" s="2" t="s">
        <v>14</v>
      </c>
      <c r="G7" s="2" t="s">
        <v>11</v>
      </c>
      <c r="H7" s="2" t="s">
        <v>53</v>
      </c>
      <c r="I7" s="10" t="s">
        <v>20</v>
      </c>
      <c r="J7" s="2" t="s">
        <v>19</v>
      </c>
      <c r="K7" s="2" t="s">
        <v>12</v>
      </c>
    </row>
    <row r="8" spans="2:13" x14ac:dyDescent="0.3">
      <c r="B8" s="14">
        <v>217111000500</v>
      </c>
      <c r="C8" s="15" t="s">
        <v>5</v>
      </c>
      <c r="D8" s="16" t="s">
        <v>27</v>
      </c>
      <c r="E8" s="15" t="s">
        <v>28</v>
      </c>
      <c r="F8" s="11" t="s">
        <v>10</v>
      </c>
      <c r="G8" s="17">
        <v>150000</v>
      </c>
      <c r="H8" s="46"/>
      <c r="I8" s="47"/>
      <c r="J8" s="47"/>
      <c r="K8" s="18">
        <f>H8*G8</f>
        <v>0</v>
      </c>
      <c r="M8" s="50"/>
    </row>
    <row r="9" spans="2:13" x14ac:dyDescent="0.3">
      <c r="B9" s="19">
        <v>217117002800</v>
      </c>
      <c r="C9" s="20" t="s">
        <v>6</v>
      </c>
      <c r="D9" s="21" t="s">
        <v>29</v>
      </c>
      <c r="E9" s="20" t="s">
        <v>28</v>
      </c>
      <c r="F9" s="6" t="s">
        <v>10</v>
      </c>
      <c r="G9" s="22">
        <v>60000</v>
      </c>
      <c r="H9" s="44"/>
      <c r="I9" s="48"/>
      <c r="J9" s="48"/>
      <c r="K9" s="23">
        <f t="shared" ref="K9:K11" si="0">H9*G9</f>
        <v>0</v>
      </c>
      <c r="M9" s="50"/>
    </row>
    <row r="10" spans="2:13" x14ac:dyDescent="0.3">
      <c r="B10" s="19">
        <v>217211003500</v>
      </c>
      <c r="C10" s="20" t="s">
        <v>7</v>
      </c>
      <c r="D10" s="21" t="s">
        <v>29</v>
      </c>
      <c r="E10" s="20" t="s">
        <v>28</v>
      </c>
      <c r="F10" s="6" t="s">
        <v>10</v>
      </c>
      <c r="G10" s="22">
        <v>70000</v>
      </c>
      <c r="H10" s="44"/>
      <c r="I10" s="48"/>
      <c r="J10" s="48"/>
      <c r="K10" s="23">
        <f t="shared" si="0"/>
        <v>0</v>
      </c>
      <c r="M10" s="50"/>
    </row>
    <row r="11" spans="2:13" ht="15" thickBot="1" x14ac:dyDescent="0.35">
      <c r="B11" s="24">
        <v>217113000500</v>
      </c>
      <c r="C11" s="25" t="s">
        <v>8</v>
      </c>
      <c r="D11" s="26" t="s">
        <v>30</v>
      </c>
      <c r="E11" s="25" t="s">
        <v>28</v>
      </c>
      <c r="F11" s="7" t="s">
        <v>10</v>
      </c>
      <c r="G11" s="27">
        <v>12000</v>
      </c>
      <c r="H11" s="45"/>
      <c r="I11" s="49"/>
      <c r="J11" s="49"/>
      <c r="K11" s="28">
        <f t="shared" si="0"/>
        <v>0</v>
      </c>
      <c r="M11" s="50"/>
    </row>
    <row r="12" spans="2:13" ht="15" thickBot="1" x14ac:dyDescent="0.35">
      <c r="I12" s="63" t="s">
        <v>21</v>
      </c>
      <c r="J12" s="64"/>
      <c r="K12" s="31">
        <f>SUM(K8:K11)</f>
        <v>0</v>
      </c>
      <c r="M12" s="50"/>
    </row>
    <row r="14" spans="2:13" ht="15" thickBot="1" x14ac:dyDescent="0.35">
      <c r="B14" s="13" t="s">
        <v>56</v>
      </c>
    </row>
    <row r="15" spans="2:13" ht="15" thickBot="1" x14ac:dyDescent="0.35">
      <c r="B15" s="74" t="s">
        <v>22</v>
      </c>
      <c r="C15" s="75"/>
      <c r="D15" s="1" t="s">
        <v>9</v>
      </c>
      <c r="E15" s="2" t="s">
        <v>13</v>
      </c>
    </row>
    <row r="16" spans="2:13" x14ac:dyDescent="0.3">
      <c r="B16" s="76" t="s">
        <v>23</v>
      </c>
      <c r="C16" s="77"/>
      <c r="D16" s="11" t="s">
        <v>26</v>
      </c>
      <c r="E16" s="32"/>
    </row>
    <row r="17" spans="2:12" x14ac:dyDescent="0.3">
      <c r="B17" s="78" t="s">
        <v>24</v>
      </c>
      <c r="C17" s="79"/>
      <c r="D17" s="6" t="s">
        <v>10</v>
      </c>
      <c r="E17" s="33"/>
    </row>
    <row r="18" spans="2:12" ht="15" thickBot="1" x14ac:dyDescent="0.35">
      <c r="B18" s="80" t="s">
        <v>25</v>
      </c>
      <c r="C18" s="81"/>
      <c r="D18" s="51" t="s">
        <v>26</v>
      </c>
      <c r="E18" s="52"/>
    </row>
    <row r="19" spans="2:12" ht="15" customHeight="1" thickBot="1" x14ac:dyDescent="0.35">
      <c r="D19" s="53" t="s">
        <v>21</v>
      </c>
      <c r="E19" s="54">
        <f>SUM(E16:E18)</f>
        <v>0</v>
      </c>
    </row>
    <row r="21" spans="2:12" ht="15" thickBot="1" x14ac:dyDescent="0.35">
      <c r="B21" s="13" t="s">
        <v>57</v>
      </c>
    </row>
    <row r="22" spans="2:12" ht="45.6" thickBot="1" x14ac:dyDescent="0.35">
      <c r="B22" s="88" t="s">
        <v>37</v>
      </c>
      <c r="C22" s="89"/>
      <c r="D22" s="88" t="s">
        <v>31</v>
      </c>
      <c r="E22" s="89"/>
      <c r="F22" s="29" t="s">
        <v>39</v>
      </c>
      <c r="G22" s="29" t="s">
        <v>41</v>
      </c>
      <c r="H22" s="29" t="s">
        <v>42</v>
      </c>
      <c r="I22" s="30" t="s">
        <v>40</v>
      </c>
      <c r="J22" s="29" t="s">
        <v>38</v>
      </c>
      <c r="K22" s="29" t="s">
        <v>48</v>
      </c>
      <c r="L22" s="29" t="s">
        <v>49</v>
      </c>
    </row>
    <row r="23" spans="2:12" ht="25.5" customHeight="1" x14ac:dyDescent="0.3">
      <c r="B23" s="90" t="s">
        <v>32</v>
      </c>
      <c r="C23" s="91"/>
      <c r="D23" s="56" t="s">
        <v>50</v>
      </c>
      <c r="E23" s="57"/>
      <c r="F23" s="34">
        <v>11000</v>
      </c>
      <c r="G23" s="35">
        <v>25</v>
      </c>
      <c r="H23" s="35">
        <v>100</v>
      </c>
      <c r="I23" s="35">
        <v>1</v>
      </c>
      <c r="J23" s="35" t="s">
        <v>45</v>
      </c>
      <c r="K23" s="43"/>
      <c r="L23" s="36">
        <f>K23*I23</f>
        <v>0</v>
      </c>
    </row>
    <row r="24" spans="2:12" ht="25.5" customHeight="1" x14ac:dyDescent="0.3">
      <c r="B24" s="61" t="s">
        <v>33</v>
      </c>
      <c r="C24" s="62"/>
      <c r="D24" s="58"/>
      <c r="E24" s="57"/>
      <c r="F24" s="37">
        <v>11000</v>
      </c>
      <c r="G24" s="38">
        <v>60</v>
      </c>
      <c r="H24" s="38">
        <v>200</v>
      </c>
      <c r="I24" s="38">
        <v>1</v>
      </c>
      <c r="J24" s="38" t="s">
        <v>45</v>
      </c>
      <c r="K24" s="44"/>
      <c r="L24" s="39">
        <f t="shared" ref="L24:L28" si="1">K24*I24</f>
        <v>0</v>
      </c>
    </row>
    <row r="25" spans="2:12" ht="25.5" customHeight="1" x14ac:dyDescent="0.3">
      <c r="B25" s="61" t="s">
        <v>34</v>
      </c>
      <c r="C25" s="62"/>
      <c r="D25" s="58"/>
      <c r="E25" s="57"/>
      <c r="F25" s="37">
        <v>12000</v>
      </c>
      <c r="G25" s="38">
        <v>20</v>
      </c>
      <c r="H25" s="38">
        <v>100</v>
      </c>
      <c r="I25" s="38">
        <v>1</v>
      </c>
      <c r="J25" s="38" t="s">
        <v>45</v>
      </c>
      <c r="K25" s="44"/>
      <c r="L25" s="39">
        <f t="shared" si="1"/>
        <v>0</v>
      </c>
    </row>
    <row r="26" spans="2:12" ht="25.5" customHeight="1" x14ac:dyDescent="0.3">
      <c r="B26" s="61" t="s">
        <v>35</v>
      </c>
      <c r="C26" s="62"/>
      <c r="D26" s="59"/>
      <c r="E26" s="60"/>
      <c r="F26" s="37">
        <v>3000</v>
      </c>
      <c r="G26" s="38">
        <v>5</v>
      </c>
      <c r="H26" s="38">
        <v>10</v>
      </c>
      <c r="I26" s="38">
        <v>1</v>
      </c>
      <c r="J26" s="38" t="s">
        <v>45</v>
      </c>
      <c r="K26" s="44"/>
      <c r="L26" s="39">
        <f t="shared" si="1"/>
        <v>0</v>
      </c>
    </row>
    <row r="27" spans="2:12" ht="60" customHeight="1" x14ac:dyDescent="0.3">
      <c r="B27" s="61" t="s">
        <v>36</v>
      </c>
      <c r="C27" s="62"/>
      <c r="D27" s="55" t="s">
        <v>51</v>
      </c>
      <c r="E27" s="55"/>
      <c r="F27" s="38" t="s">
        <v>47</v>
      </c>
      <c r="G27" s="38">
        <v>5</v>
      </c>
      <c r="H27" s="38">
        <v>12</v>
      </c>
      <c r="I27" s="38">
        <v>2</v>
      </c>
      <c r="J27" s="38" t="s">
        <v>45</v>
      </c>
      <c r="K27" s="44"/>
      <c r="L27" s="39">
        <f t="shared" si="1"/>
        <v>0</v>
      </c>
    </row>
    <row r="28" spans="2:12" ht="60" customHeight="1" x14ac:dyDescent="0.3">
      <c r="B28" s="61" t="s">
        <v>52</v>
      </c>
      <c r="C28" s="62"/>
      <c r="D28" s="55" t="s">
        <v>51</v>
      </c>
      <c r="E28" s="55"/>
      <c r="F28" s="38" t="s">
        <v>47</v>
      </c>
      <c r="G28" s="38" t="s">
        <v>47</v>
      </c>
      <c r="H28" s="38" t="s">
        <v>47</v>
      </c>
      <c r="I28" s="38">
        <v>2</v>
      </c>
      <c r="J28" s="38" t="s">
        <v>45</v>
      </c>
      <c r="K28" s="44"/>
      <c r="L28" s="39">
        <f t="shared" si="1"/>
        <v>0</v>
      </c>
    </row>
    <row r="29" spans="2:12" ht="90" customHeight="1" thickBot="1" x14ac:dyDescent="0.35">
      <c r="B29" s="65" t="s">
        <v>43</v>
      </c>
      <c r="C29" s="66"/>
      <c r="D29" s="67" t="s">
        <v>44</v>
      </c>
      <c r="E29" s="67"/>
      <c r="F29" s="40" t="s">
        <v>47</v>
      </c>
      <c r="G29" s="40" t="s">
        <v>47</v>
      </c>
      <c r="H29" s="40" t="s">
        <v>47</v>
      </c>
      <c r="I29" s="40">
        <v>1</v>
      </c>
      <c r="J29" s="41" t="s">
        <v>46</v>
      </c>
      <c r="K29" s="45"/>
      <c r="L29" s="42">
        <f>K29*I29</f>
        <v>0</v>
      </c>
    </row>
    <row r="30" spans="2:12" ht="15" thickBot="1" x14ac:dyDescent="0.35">
      <c r="J30" s="63" t="s">
        <v>21</v>
      </c>
      <c r="K30" s="64"/>
      <c r="L30" s="31">
        <f>SUM(L23:L29)</f>
        <v>0</v>
      </c>
    </row>
    <row r="33" spans="2:7" ht="15" thickBot="1" x14ac:dyDescent="0.35">
      <c r="B33" s="13" t="s">
        <v>15</v>
      </c>
      <c r="C33" s="13"/>
      <c r="D33" s="8"/>
      <c r="E33" s="8"/>
      <c r="G33" s="9"/>
    </row>
    <row r="34" spans="2:7" x14ac:dyDescent="0.3">
      <c r="B34" s="82" t="s">
        <v>16</v>
      </c>
      <c r="C34" s="83"/>
      <c r="D34" s="68"/>
      <c r="E34" s="69"/>
      <c r="F34" s="12"/>
      <c r="G34" s="12"/>
    </row>
    <row r="35" spans="2:7" x14ac:dyDescent="0.3">
      <c r="B35" s="84" t="s">
        <v>17</v>
      </c>
      <c r="C35" s="85"/>
      <c r="D35" s="70"/>
      <c r="E35" s="71"/>
      <c r="F35" s="12"/>
      <c r="G35" s="12"/>
    </row>
    <row r="36" spans="2:7" ht="86.25" customHeight="1" thickBot="1" x14ac:dyDescent="0.35">
      <c r="B36" s="86" t="s">
        <v>18</v>
      </c>
      <c r="C36" s="87"/>
      <c r="D36" s="72"/>
      <c r="E36" s="73"/>
      <c r="F36" s="12"/>
      <c r="G36" s="12"/>
    </row>
  </sheetData>
  <sheetProtection algorithmName="SHA-512" hashValue="9sNG9nOZmDgf+4mKr+zuUMid0JwFaEGpF8J5hFFaMgkASCdOAmS1sxevQXImlwmvA0Uh3RgtEPPoOpIUcSvXEA==" saltValue="nn0rk9umfpK5rlhq2MJsTw==" spinCount="100000" sheet="1" objects="1" scenarios="1"/>
  <protectedRanges>
    <protectedRange sqref="H7 J7 E15 K22:L22" name="Oblast5"/>
    <protectedRange sqref="D34:G36" name="Oblast7"/>
    <protectedRange sqref="D34:G36" name="Oblast1"/>
    <protectedRange sqref="I7" name="Oblast5_1"/>
  </protectedRanges>
  <mergeCells count="25">
    <mergeCell ref="D34:E34"/>
    <mergeCell ref="D35:E35"/>
    <mergeCell ref="D36:E36"/>
    <mergeCell ref="I12:J12"/>
    <mergeCell ref="B15:C15"/>
    <mergeCell ref="B16:C16"/>
    <mergeCell ref="B17:C17"/>
    <mergeCell ref="B18:C18"/>
    <mergeCell ref="B34:C34"/>
    <mergeCell ref="B35:C35"/>
    <mergeCell ref="B36:C36"/>
    <mergeCell ref="B22:C22"/>
    <mergeCell ref="D22:E22"/>
    <mergeCell ref="B23:C23"/>
    <mergeCell ref="B26:C26"/>
    <mergeCell ref="B27:C27"/>
    <mergeCell ref="D27:E27"/>
    <mergeCell ref="D23:E26"/>
    <mergeCell ref="B24:C24"/>
    <mergeCell ref="B25:C25"/>
    <mergeCell ref="J30:K30"/>
    <mergeCell ref="B29:C29"/>
    <mergeCell ref="D29:E29"/>
    <mergeCell ref="B28:C28"/>
    <mergeCell ref="D28:E28"/>
  </mergeCells>
  <conditionalFormatting sqref="B2:B6">
    <cfRule type="duplicateValues" dxfId="6" priority="9"/>
  </conditionalFormatting>
  <conditionalFormatting sqref="B7">
    <cfRule type="duplicateValues" dxfId="5" priority="10"/>
  </conditionalFormatting>
  <conditionalFormatting sqref="B15">
    <cfRule type="duplicateValues" dxfId="4" priority="7"/>
  </conditionalFormatting>
  <conditionalFormatting sqref="B22">
    <cfRule type="duplicateValues" dxfId="3" priority="2"/>
  </conditionalFormatting>
  <conditionalFormatting sqref="B34:B36">
    <cfRule type="duplicateValues" dxfId="2" priority="8"/>
  </conditionalFormatting>
  <conditionalFormatting sqref="D15">
    <cfRule type="duplicateValues" dxfId="1" priority="5"/>
  </conditionalFormatting>
  <conditionalFormatting sqref="D22">
    <cfRule type="duplicateValues" dxfId="0" priority="1"/>
  </conditionalFormatting>
  <pageMargins left="0.7" right="0.7" top="0.78740157499999996" bottom="0.78740157499999996" header="0.3" footer="0.3"/>
  <pageSetup paperSize="9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Štěpaník Libor</dc:creator>
  <cp:lastModifiedBy>Klára Rašková</cp:lastModifiedBy>
  <cp:lastPrinted>2023-12-12T07:26:59Z</cp:lastPrinted>
  <dcterms:created xsi:type="dcterms:W3CDTF">2022-06-15T11:50:02Z</dcterms:created>
  <dcterms:modified xsi:type="dcterms:W3CDTF">2024-10-15T13:53:50Z</dcterms:modified>
</cp:coreProperties>
</file>