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_OVZ\2025\017_Sdružené dodávky elektrické energie na rok 2026-2027\2_ZD na E-ZAK\"/>
    </mc:Choice>
  </mc:AlternateContent>
  <xr:revisionPtr revIDLastSave="0" documentId="13_ncr:1_{5D238B4E-EBB1-4D85-85F7-2678A846B8F0}" xr6:coauthVersionLast="47" xr6:coauthVersionMax="47" xr10:uidLastSave="{00000000-0000-0000-0000-000000000000}"/>
  <workbookProtection workbookPassword="FA74" lockStructure="1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R20" i="1"/>
  <c r="U8" i="1"/>
  <c r="U9" i="1"/>
  <c r="U10" i="1" l="1"/>
  <c r="C23" i="1" s="1"/>
  <c r="P21" i="1" l="1"/>
  <c r="S10" i="1"/>
  <c r="O21" i="1" l="1"/>
</calcChain>
</file>

<file path=xl/sharedStrings.xml><?xml version="1.0" encoding="utf-8"?>
<sst xmlns="http://schemas.openxmlformats.org/spreadsheetml/2006/main" count="109" uniqueCount="68">
  <si>
    <t xml:space="preserve">Číslo EAN </t>
  </si>
  <si>
    <t>Typ měření</t>
  </si>
  <si>
    <t>Rezervovaný příkon</t>
  </si>
  <si>
    <t>Smlouva o připojení</t>
  </si>
  <si>
    <t>Datum účinnosti smlouvy</t>
  </si>
  <si>
    <t>Název subjektu</t>
  </si>
  <si>
    <t>ulice</t>
  </si>
  <si>
    <t>Č.domu</t>
  </si>
  <si>
    <t>Místo</t>
  </si>
  <si>
    <t>PSČ</t>
  </si>
  <si>
    <t>Název OM</t>
  </si>
  <si>
    <t>MW</t>
  </si>
  <si>
    <t>MWh</t>
  </si>
  <si>
    <t>859182400500001373</t>
  </si>
  <si>
    <t>859182400500002653</t>
  </si>
  <si>
    <t>Dukelská</t>
  </si>
  <si>
    <t>102</t>
  </si>
  <si>
    <t>Šenov u Nového Jičína</t>
  </si>
  <si>
    <t>74242</t>
  </si>
  <si>
    <t>Šenov u Nového Jičína, Dukelská 102/VO</t>
  </si>
  <si>
    <t>Nový Jičín, Bludovice 140/VO</t>
  </si>
  <si>
    <t>Bludovice</t>
  </si>
  <si>
    <t>Nový Jičín</t>
  </si>
  <si>
    <t>00000493</t>
  </si>
  <si>
    <t>ano</t>
  </si>
  <si>
    <t>VOP CZ, s.p.</t>
  </si>
  <si>
    <t>Současný tarif</t>
  </si>
  <si>
    <t>Dolní Moravice  Nová Ves 101</t>
  </si>
  <si>
    <t xml:space="preserve">Nová Ves </t>
  </si>
  <si>
    <t>Dolní Moravice</t>
  </si>
  <si>
    <t>C25d</t>
  </si>
  <si>
    <t>IČO</t>
  </si>
  <si>
    <t>Název OM = Adresa odběrného místa</t>
  </si>
  <si>
    <t>859182400502917719</t>
  </si>
  <si>
    <t>Ulice</t>
  </si>
  <si>
    <t>Název a adresa odběratele</t>
  </si>
  <si>
    <t xml:space="preserve">Rezervovaná roční kapacita </t>
  </si>
  <si>
    <t>Výrobna FVE - není součástí zakázky</t>
  </si>
  <si>
    <t>A - od 14.4.2025</t>
  </si>
  <si>
    <t>Napěťová hladina</t>
  </si>
  <si>
    <t>VN</t>
  </si>
  <si>
    <t>Plán výroby 2027 CELKEM
[MWh]</t>
  </si>
  <si>
    <t>Plán spotřeby     2026 CELKEM</t>
  </si>
  <si>
    <t>Plán spotřeby     2027 CELKEM</t>
  </si>
  <si>
    <t>859182400512285228</t>
  </si>
  <si>
    <t>A od 01.01.2006</t>
  </si>
  <si>
    <t>Identifikační údaje:</t>
  </si>
  <si>
    <t>Název/jméno prodávajícího:</t>
  </si>
  <si>
    <t>IČO:</t>
  </si>
  <si>
    <t>Poznámka zadavatele:</t>
  </si>
  <si>
    <r>
      <t>Nabídková cena v EUR bez DPH je platná po dobu účinnosti smlouvy,</t>
    </r>
    <r>
      <rPr>
        <b/>
        <sz val="10"/>
        <color indexed="10"/>
        <rFont val="Arial"/>
        <family val="2"/>
        <charset val="238"/>
      </rPr>
      <t xml:space="preserve"> tj. za období roku 2026 – 2027 včetně.</t>
    </r>
  </si>
  <si>
    <t>Veřejná zakázka - Sdružená dodávka elektrické energie na roky 2026 - 2027</t>
  </si>
  <si>
    <r>
      <t xml:space="preserve">Seznam odběrných míst z hladiny </t>
    </r>
    <r>
      <rPr>
        <b/>
        <u/>
        <sz val="12"/>
        <color indexed="10"/>
        <rFont val="Arial"/>
        <family val="2"/>
        <charset val="238"/>
      </rPr>
      <t>vysokého</t>
    </r>
    <r>
      <rPr>
        <b/>
        <u/>
        <sz val="12"/>
        <rFont val="Arial"/>
        <family val="2"/>
        <charset val="238"/>
      </rPr>
      <t xml:space="preserve"> napětí - velkoodběr </t>
    </r>
  </si>
  <si>
    <r>
      <t xml:space="preserve">Seznam odběrných míst  z hladiny </t>
    </r>
    <r>
      <rPr>
        <b/>
        <u/>
        <sz val="12"/>
        <color indexed="10"/>
        <rFont val="Arial"/>
        <family val="2"/>
        <charset val="238"/>
      </rPr>
      <t xml:space="preserve">nízkého </t>
    </r>
    <r>
      <rPr>
        <b/>
        <u/>
        <sz val="12"/>
        <rFont val="Arial"/>
        <family val="2"/>
        <charset val="238"/>
      </rPr>
      <t xml:space="preserve"> napětí </t>
    </r>
  </si>
  <si>
    <t>Smlouva č.  187/25</t>
  </si>
  <si>
    <r>
      <t xml:space="preserve">Plán spotřeby CELKEM
</t>
    </r>
    <r>
      <rPr>
        <b/>
        <sz val="12"/>
        <color rgb="FFFF0000"/>
        <rFont val="Arial CE"/>
        <charset val="238"/>
      </rPr>
      <t>po odečtu elektřiny z FVE</t>
    </r>
    <r>
      <rPr>
        <b/>
        <sz val="12"/>
        <rFont val="Arial CE"/>
        <family val="2"/>
        <charset val="238"/>
      </rPr>
      <t xml:space="preserve"> </t>
    </r>
    <r>
      <rPr>
        <b/>
        <sz val="12"/>
        <color rgb="FFFF0000"/>
        <rFont val="Arial CE"/>
        <charset val="238"/>
      </rPr>
      <t>(týká se pouze Šenov)</t>
    </r>
  </si>
  <si>
    <r>
      <t xml:space="preserve">Instalovaný výkon </t>
    </r>
    <r>
      <rPr>
        <b/>
        <sz val="12"/>
        <rFont val="Aptos Narrow"/>
        <family val="2"/>
      </rPr>
      <t>[kW</t>
    </r>
    <r>
      <rPr>
        <b/>
        <sz val="12"/>
        <rFont val="Calibri"/>
        <family val="2"/>
        <charset val="238"/>
      </rPr>
      <t>]</t>
    </r>
  </si>
  <si>
    <r>
      <t xml:space="preserve">Plán výroby 2026 CELKEM
</t>
    </r>
    <r>
      <rPr>
        <b/>
        <sz val="12"/>
        <rFont val="Aptos Narrow"/>
        <family val="2"/>
      </rPr>
      <t>[MWh]</t>
    </r>
  </si>
  <si>
    <t>Nabídka na roky 2026 - 2027</t>
  </si>
  <si>
    <r>
      <t>celková nabídková cena za</t>
    </r>
    <r>
      <rPr>
        <b/>
        <sz val="12"/>
        <color rgb="FFFF0000"/>
        <rFont val="Arial CE"/>
        <charset val="238"/>
      </rPr>
      <t xml:space="preserve"> vysoké </t>
    </r>
    <r>
      <rPr>
        <b/>
        <sz val="12"/>
        <rFont val="Arial CE"/>
        <charset val="238"/>
      </rPr>
      <t>napětí v EUR bez DPH</t>
    </r>
  </si>
  <si>
    <r>
      <t xml:space="preserve">celková nabídková cena za </t>
    </r>
    <r>
      <rPr>
        <b/>
        <sz val="12"/>
        <color rgb="FFFF0000"/>
        <rFont val="Arial CE"/>
        <charset val="238"/>
      </rPr>
      <t xml:space="preserve">nízké </t>
    </r>
    <r>
      <rPr>
        <b/>
        <sz val="12"/>
        <rFont val="Arial CE"/>
        <charset val="238"/>
      </rPr>
      <t>napětí v EUR bez DPH</t>
    </r>
  </si>
  <si>
    <t>CENA CELKEM za všechny odběrná místa v EUR bez DPH</t>
  </si>
  <si>
    <t>Z toho přetoky [MWh]</t>
  </si>
  <si>
    <r>
      <t xml:space="preserve">jednotková cena </t>
    </r>
    <r>
      <rPr>
        <b/>
        <sz val="12"/>
        <color rgb="FFFF0000"/>
        <rFont val="Arial CE"/>
        <charset val="238"/>
      </rPr>
      <t>vysokého</t>
    </r>
    <r>
      <rPr>
        <b/>
        <sz val="12"/>
        <rFont val="Arial CE"/>
        <family val="2"/>
        <charset val="238"/>
      </rPr>
      <t xml:space="preserve"> napětí v EUR bez DPH / 1 MWh </t>
    </r>
  </si>
  <si>
    <r>
      <t xml:space="preserve">jednotková cena </t>
    </r>
    <r>
      <rPr>
        <b/>
        <sz val="12"/>
        <color rgb="FFFF0000"/>
        <rFont val="Arial CE"/>
        <charset val="238"/>
      </rPr>
      <t>nízkého</t>
    </r>
    <r>
      <rPr>
        <b/>
        <sz val="12"/>
        <rFont val="Arial CE"/>
        <family val="2"/>
        <charset val="238"/>
      </rPr>
      <t xml:space="preserve"> napětí v EUR bez DPH / 1 MWh </t>
    </r>
  </si>
  <si>
    <r>
      <t xml:space="preserve">nabídková cena </t>
    </r>
    <r>
      <rPr>
        <b/>
        <sz val="12"/>
        <color rgb="FFFF0000"/>
        <rFont val="Arial CE"/>
        <charset val="238"/>
      </rPr>
      <t xml:space="preserve">nízkého </t>
    </r>
    <r>
      <rPr>
        <b/>
        <sz val="12"/>
        <rFont val="Arial CE"/>
        <family val="2"/>
        <charset val="238"/>
      </rPr>
      <t>napětí v EUR bez DPH za 2 roky</t>
    </r>
  </si>
  <si>
    <r>
      <t xml:space="preserve">nabídková cena </t>
    </r>
    <r>
      <rPr>
        <b/>
        <sz val="12"/>
        <color rgb="FFFF0000"/>
        <rFont val="Arial CE"/>
        <charset val="238"/>
      </rPr>
      <t xml:space="preserve">vysokého </t>
    </r>
    <r>
      <rPr>
        <b/>
        <sz val="12"/>
        <rFont val="Arial CE"/>
        <family val="2"/>
        <charset val="238"/>
      </rPr>
      <t>napětí v EUR bez DPH za 2 roky</t>
    </r>
  </si>
  <si>
    <t>Příloha č. 3 -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</si>
</sst>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charset val="238"/>
    </font>
    <font>
      <b/>
      <u/>
      <sz val="12"/>
      <name val="Arial CE"/>
      <charset val="238"/>
    </font>
    <font>
      <b/>
      <sz val="12"/>
      <name val="Arial CE"/>
      <family val="2"/>
      <charset val="238"/>
    </font>
    <font>
      <b/>
      <sz val="12"/>
      <color rgb="FFFF0000"/>
      <name val="Arial CE"/>
      <charset val="238"/>
    </font>
    <font>
      <sz val="12"/>
      <color indexed="10"/>
      <name val="Arial CE"/>
      <charset val="238"/>
    </font>
    <font>
      <b/>
      <sz val="12"/>
      <name val="Aptos Narrow"/>
      <family val="2"/>
    </font>
    <font>
      <b/>
      <sz val="12"/>
      <name val="Calibri"/>
      <family val="2"/>
      <charset val="238"/>
    </font>
    <font>
      <sz val="12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9" fillId="0" borderId="0"/>
  </cellStyleXfs>
  <cellXfs count="145">
    <xf numFmtId="0" fontId="0" fillId="0" borderId="0" xfId="0"/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164" fontId="7" fillId="3" borderId="18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6" fillId="0" borderId="0" xfId="0" applyFont="1"/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1" fillId="0" borderId="0" xfId="3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3" applyFont="1" applyAlignment="1">
      <alignment vertical="top" wrapText="1"/>
    </xf>
    <xf numFmtId="0" fontId="20" fillId="0" borderId="0" xfId="3" applyFont="1"/>
    <xf numFmtId="1" fontId="22" fillId="6" borderId="0" xfId="3" applyNumberFormat="1" applyFont="1" applyFill="1" applyAlignment="1">
      <alignment vertical="center" wrapText="1"/>
    </xf>
    <xf numFmtId="1" fontId="22" fillId="2" borderId="1" xfId="3" applyNumberFormat="1" applyFont="1" applyFill="1" applyBorder="1" applyAlignment="1">
      <alignment horizontal="center" vertical="center" wrapText="1"/>
    </xf>
    <xf numFmtId="1" fontId="22" fillId="2" borderId="8" xfId="3" applyNumberFormat="1" applyFont="1" applyFill="1" applyBorder="1" applyAlignment="1">
      <alignment horizontal="center" vertical="center" wrapText="1"/>
    </xf>
    <xf numFmtId="1" fontId="22" fillId="2" borderId="1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1" fontId="20" fillId="2" borderId="1" xfId="3" applyNumberFormat="1" applyFont="1" applyFill="1" applyBorder="1" applyAlignment="1">
      <alignment horizontal="center" vertical="top" wrapText="1"/>
    </xf>
    <xf numFmtId="1" fontId="20" fillId="2" borderId="8" xfId="3" applyNumberFormat="1" applyFont="1" applyFill="1" applyBorder="1" applyAlignment="1">
      <alignment horizontal="center" vertical="top" wrapText="1"/>
    </xf>
    <xf numFmtId="49" fontId="20" fillId="0" borderId="1" xfId="3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164" fontId="20" fillId="0" borderId="1" xfId="4" applyNumberFormat="1" applyFont="1" applyBorder="1" applyAlignment="1">
      <alignment horizontal="center" vertical="center"/>
    </xf>
    <xf numFmtId="164" fontId="20" fillId="0" borderId="1" xfId="3" applyNumberFormat="1" applyFont="1" applyBorder="1" applyAlignment="1">
      <alignment horizontal="center" vertical="center"/>
    </xf>
    <xf numFmtId="14" fontId="24" fillId="0" borderId="1" xfId="3" applyNumberFormat="1" applyFont="1" applyBorder="1" applyAlignment="1">
      <alignment horizontal="center" vertical="center" wrapText="1"/>
    </xf>
    <xf numFmtId="164" fontId="20" fillId="0" borderId="8" xfId="4" applyNumberFormat="1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0" borderId="3" xfId="3" applyNumberFormat="1" applyFont="1" applyBorder="1" applyAlignment="1">
      <alignment horizontal="center" vertical="center"/>
    </xf>
    <xf numFmtId="14" fontId="24" fillId="0" borderId="3" xfId="3" applyNumberFormat="1" applyFont="1" applyBorder="1" applyAlignment="1">
      <alignment horizontal="center" vertical="center" wrapText="1"/>
    </xf>
    <xf numFmtId="164" fontId="20" fillId="0" borderId="3" xfId="4" applyNumberFormat="1" applyFont="1" applyBorder="1" applyAlignment="1">
      <alignment horizontal="center" vertical="center"/>
    </xf>
    <xf numFmtId="164" fontId="20" fillId="0" borderId="12" xfId="4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7" fillId="3" borderId="17" xfId="0" applyNumberFormat="1" applyFont="1" applyFill="1" applyBorder="1" applyAlignment="1">
      <alignment horizontal="right" vertical="center"/>
    </xf>
    <xf numFmtId="0" fontId="7" fillId="6" borderId="1" xfId="3" applyFont="1" applyFill="1" applyBorder="1" applyAlignment="1">
      <alignment horizontal="center" vertical="center" wrapText="1"/>
    </xf>
    <xf numFmtId="1" fontId="22" fillId="6" borderId="1" xfId="3" applyNumberFormat="1" applyFont="1" applyFill="1" applyBorder="1" applyAlignment="1">
      <alignment horizontal="center" vertical="center" wrapText="1"/>
    </xf>
    <xf numFmtId="0" fontId="20" fillId="6" borderId="5" xfId="3" applyFont="1" applyFill="1" applyBorder="1" applyAlignment="1">
      <alignment horizontal="center" vertical="center" wrapText="1"/>
    </xf>
    <xf numFmtId="164" fontId="27" fillId="6" borderId="1" xfId="3" applyNumberFormat="1" applyFont="1" applyFill="1" applyBorder="1" applyAlignment="1">
      <alignment horizontal="center" vertical="center" wrapText="1"/>
    </xf>
    <xf numFmtId="1" fontId="27" fillId="6" borderId="1" xfId="3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0" xfId="0" applyFont="1" applyFill="1"/>
    <xf numFmtId="0" fontId="21" fillId="0" borderId="0" xfId="4" applyFont="1" applyAlignment="1">
      <alignment horizontal="center"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vertical="center"/>
    </xf>
    <xf numFmtId="0" fontId="7" fillId="0" borderId="0" xfId="1" applyFont="1" applyAlignment="1">
      <alignment vertical="center"/>
    </xf>
    <xf numFmtId="0" fontId="20" fillId="0" borderId="0" xfId="4" applyFont="1" applyAlignment="1">
      <alignment vertical="top" wrapText="1"/>
    </xf>
    <xf numFmtId="0" fontId="20" fillId="0" borderId="0" xfId="4" applyFont="1"/>
    <xf numFmtId="0" fontId="20" fillId="0" borderId="0" xfId="1" applyFont="1"/>
    <xf numFmtId="49" fontId="20" fillId="0" borderId="1" xfId="4" applyNumberFormat="1" applyFont="1" applyBorder="1" applyAlignment="1">
      <alignment horizontal="left" vertical="center"/>
    </xf>
    <xf numFmtId="49" fontId="20" fillId="0" borderId="1" xfId="1" applyNumberFormat="1" applyFont="1" applyBorder="1" applyAlignment="1">
      <alignment horizontal="left" vertical="center" wrapText="1"/>
    </xf>
    <xf numFmtId="49" fontId="20" fillId="0" borderId="1" xfId="1" applyNumberFormat="1" applyFont="1" applyBorder="1" applyAlignment="1">
      <alignment horizontal="left" vertical="center"/>
    </xf>
    <xf numFmtId="49" fontId="20" fillId="0" borderId="3" xfId="1" applyNumberFormat="1" applyFont="1" applyBorder="1" applyAlignment="1">
      <alignment horizontal="left" vertical="center" wrapText="1"/>
    </xf>
    <xf numFmtId="14" fontId="24" fillId="0" borderId="3" xfId="4" applyNumberFormat="1" applyFont="1" applyBorder="1" applyAlignment="1">
      <alignment horizontal="left" vertical="center" wrapText="1"/>
    </xf>
    <xf numFmtId="164" fontId="20" fillId="0" borderId="3" xfId="4" applyNumberFormat="1" applyFont="1" applyBorder="1" applyAlignment="1">
      <alignment horizontal="right" vertical="center"/>
    </xf>
    <xf numFmtId="164" fontId="20" fillId="0" borderId="12" xfId="4" applyNumberFormat="1" applyFont="1" applyBorder="1" applyAlignment="1">
      <alignment horizontal="right" vertical="center"/>
    </xf>
    <xf numFmtId="165" fontId="20" fillId="0" borderId="20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64" fontId="7" fillId="3" borderId="4" xfId="1" applyNumberFormat="1" applyFont="1" applyFill="1" applyBorder="1" applyAlignment="1">
      <alignment horizontal="right" vertical="center"/>
    </xf>
    <xf numFmtId="165" fontId="7" fillId="3" borderId="4" xfId="1" applyNumberFormat="1" applyFont="1" applyFill="1" applyBorder="1" applyAlignment="1">
      <alignment horizontal="center" vertical="center"/>
    </xf>
    <xf numFmtId="165" fontId="7" fillId="3" borderId="18" xfId="4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1" fontId="22" fillId="2" borderId="1" xfId="4" applyNumberFormat="1" applyFont="1" applyFill="1" applyBorder="1" applyAlignment="1">
      <alignment horizontal="center" vertical="center" wrapText="1"/>
    </xf>
    <xf numFmtId="1" fontId="22" fillId="2" borderId="8" xfId="4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20" fillId="2" borderId="1" xfId="4" applyNumberFormat="1" applyFont="1" applyFill="1" applyBorder="1" applyAlignment="1">
      <alignment horizontal="center" vertical="center" wrapText="1"/>
    </xf>
    <xf numFmtId="1" fontId="20" fillId="2" borderId="8" xfId="4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9" fontId="20" fillId="6" borderId="1" xfId="3" applyNumberFormat="1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164" fontId="20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49" fontId="11" fillId="0" borderId="0" xfId="5" applyNumberFormat="1" applyFont="1"/>
    <xf numFmtId="49" fontId="11" fillId="0" borderId="0" xfId="5" applyNumberFormat="1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vertical="center"/>
    </xf>
    <xf numFmtId="165" fontId="20" fillId="4" borderId="19" xfId="0" applyNumberFormat="1" applyFont="1" applyFill="1" applyBorder="1" applyAlignment="1" applyProtection="1">
      <alignment horizontal="center" vertical="center"/>
      <protection locked="0"/>
    </xf>
    <xf numFmtId="49" fontId="10" fillId="0" borderId="0" xfId="5" applyNumberFormat="1" applyFont="1" applyAlignment="1">
      <alignment horizontal="left"/>
    </xf>
    <xf numFmtId="49" fontId="11" fillId="0" borderId="23" xfId="5" applyNumberFormat="1" applyFont="1" applyBorder="1" applyAlignment="1">
      <alignment horizontal="left" wrapText="1"/>
    </xf>
    <xf numFmtId="49" fontId="11" fillId="0" borderId="24" xfId="5" applyNumberFormat="1" applyFont="1" applyBorder="1" applyAlignment="1">
      <alignment horizontal="left" wrapText="1"/>
    </xf>
    <xf numFmtId="0" fontId="12" fillId="7" borderId="25" xfId="5" applyFont="1" applyFill="1" applyBorder="1" applyAlignment="1" applyProtection="1">
      <alignment horizontal="center" vertical="center"/>
      <protection locked="0"/>
    </xf>
    <xf numFmtId="0" fontId="12" fillId="7" borderId="26" xfId="5" applyFont="1" applyFill="1" applyBorder="1" applyAlignment="1" applyProtection="1">
      <alignment horizontal="center" vertical="center"/>
      <protection locked="0"/>
    </xf>
    <xf numFmtId="0" fontId="12" fillId="7" borderId="27" xfId="5" applyFont="1" applyFill="1" applyBorder="1" applyAlignment="1" applyProtection="1">
      <alignment horizontal="center" vertical="center"/>
      <protection locked="0"/>
    </xf>
    <xf numFmtId="0" fontId="12" fillId="7" borderId="28" xfId="5" applyFont="1" applyFill="1" applyBorder="1" applyAlignment="1" applyProtection="1">
      <alignment horizontal="center" vertical="center"/>
      <protection locked="0"/>
    </xf>
    <xf numFmtId="49" fontId="11" fillId="0" borderId="29" xfId="5" applyNumberFormat="1" applyFont="1" applyBorder="1" applyAlignment="1">
      <alignment horizontal="left"/>
    </xf>
    <xf numFmtId="49" fontId="11" fillId="0" borderId="8" xfId="5" applyNumberFormat="1" applyFont="1" applyBorder="1" applyAlignment="1">
      <alignment horizontal="left"/>
    </xf>
    <xf numFmtId="0" fontId="12" fillId="7" borderId="29" xfId="5" applyFont="1" applyFill="1" applyBorder="1" applyAlignment="1" applyProtection="1">
      <alignment horizontal="center" vertical="center"/>
      <protection locked="0"/>
    </xf>
    <xf numFmtId="0" fontId="12" fillId="7" borderId="10" xfId="5" applyFont="1" applyFill="1" applyBorder="1" applyAlignment="1" applyProtection="1">
      <alignment horizontal="center" vertical="center"/>
      <protection locked="0"/>
    </xf>
    <xf numFmtId="0" fontId="12" fillId="7" borderId="1" xfId="5" applyFont="1" applyFill="1" applyBorder="1" applyAlignment="1" applyProtection="1">
      <alignment horizontal="center" vertical="center"/>
      <protection locked="0"/>
    </xf>
    <xf numFmtId="0" fontId="12" fillId="7" borderId="30" xfId="5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49" fontId="22" fillId="2" borderId="3" xfId="3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2" fillId="2" borderId="3" xfId="4" applyNumberFormat="1" applyFont="1" applyFill="1" applyBorder="1" applyAlignment="1">
      <alignment horizontal="center" vertical="center" wrapText="1"/>
    </xf>
    <xf numFmtId="49" fontId="22" fillId="2" borderId="5" xfId="4" applyNumberFormat="1" applyFont="1" applyFill="1" applyBorder="1" applyAlignment="1">
      <alignment horizontal="center" vertical="center" wrapText="1"/>
    </xf>
    <xf numFmtId="0" fontId="22" fillId="2" borderId="3" xfId="4" applyFont="1" applyFill="1" applyBorder="1" applyAlignment="1">
      <alignment horizontal="center" vertical="center" wrapText="1"/>
    </xf>
    <xf numFmtId="0" fontId="22" fillId="2" borderId="5" xfId="4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22" fillId="2" borderId="3" xfId="3" applyNumberFormat="1" applyFont="1" applyFill="1" applyBorder="1" applyAlignment="1">
      <alignment horizontal="center" vertical="center" wrapText="1"/>
    </xf>
    <xf numFmtId="1" fontId="22" fillId="2" borderId="5" xfId="3" applyNumberFormat="1" applyFont="1" applyFill="1" applyBorder="1" applyAlignment="1">
      <alignment horizontal="center" vertical="center" wrapText="1"/>
    </xf>
    <xf numFmtId="1" fontId="22" fillId="6" borderId="8" xfId="3" applyNumberFormat="1" applyFont="1" applyFill="1" applyBorder="1" applyAlignment="1">
      <alignment horizontal="center" vertical="center" wrapText="1"/>
    </xf>
    <xf numFmtId="1" fontId="22" fillId="6" borderId="10" xfId="3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" fontId="22" fillId="5" borderId="20" xfId="3" applyNumberFormat="1" applyFont="1" applyFill="1" applyBorder="1" applyAlignment="1">
      <alignment horizontal="center" vertical="center" wrapText="1"/>
    </xf>
    <xf numFmtId="1" fontId="22" fillId="5" borderId="32" xfId="3" applyNumberFormat="1" applyFont="1" applyFill="1" applyBorder="1" applyAlignment="1">
      <alignment horizontal="center" vertical="center" wrapText="1"/>
    </xf>
    <xf numFmtId="1" fontId="22" fillId="5" borderId="19" xfId="3" applyNumberFormat="1" applyFont="1" applyFill="1" applyBorder="1" applyAlignment="1">
      <alignment horizontal="center" vertical="center" wrapText="1"/>
    </xf>
    <xf numFmtId="1" fontId="22" fillId="5" borderId="31" xfId="3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6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_List1" xfId="5" xr:uid="{883ABAA7-484A-4DB3-8376-226CF217C1F7}"/>
    <cellStyle name="normální_Průběhy-STE" xfId="3" xr:uid="{00000000-0005-0000-0000-000003000000}"/>
    <cellStyle name="normální_Průběhy-STE 2" xfId="4" xr:uid="{00000000-0005-0000-0000-000004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showGridLines="0" tabSelected="1" zoomScale="70" zoomScaleNormal="70" workbookViewId="0">
      <selection activeCell="H6" sqref="H5:L6"/>
    </sheetView>
  </sheetViews>
  <sheetFormatPr defaultRowHeight="12.75" x14ac:dyDescent="0.2"/>
  <cols>
    <col min="1" max="1" width="22.28515625" bestFit="1" customWidth="1"/>
    <col min="2" max="2" width="46.5703125" bestFit="1" customWidth="1"/>
    <col min="3" max="3" width="17" customWidth="1"/>
    <col min="4" max="4" width="11.5703125" customWidth="1"/>
    <col min="6" max="6" width="10.85546875" customWidth="1"/>
    <col min="8" max="8" width="19.7109375" customWidth="1"/>
    <col min="9" max="9" width="14.5703125" customWidth="1"/>
    <col min="10" max="10" width="13.5703125" customWidth="1"/>
    <col min="11" max="11" width="19.85546875" customWidth="1"/>
    <col min="13" max="13" width="14.5703125" customWidth="1"/>
    <col min="14" max="14" width="29.85546875" customWidth="1"/>
    <col min="15" max="15" width="18.28515625" customWidth="1"/>
    <col min="16" max="16" width="16.140625" customWidth="1"/>
    <col min="17" max="17" width="35.5703125" customWidth="1"/>
    <col min="18" max="18" width="37" customWidth="1"/>
    <col min="19" max="19" width="11.42578125" customWidth="1"/>
    <col min="20" max="20" width="34.140625" customWidth="1"/>
    <col min="21" max="21" width="37" customWidth="1"/>
  </cols>
  <sheetData>
    <row r="1" spans="1:21" ht="30.75" customHeight="1" x14ac:dyDescent="0.35">
      <c r="A1" s="3" t="s">
        <v>51</v>
      </c>
    </row>
    <row r="2" spans="1:21" ht="23.25" customHeight="1" x14ac:dyDescent="0.2">
      <c r="A2" s="9" t="s">
        <v>67</v>
      </c>
      <c r="B2" s="9"/>
      <c r="C2" s="9"/>
      <c r="D2" s="9"/>
      <c r="E2" s="9"/>
      <c r="F2" s="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25" customHeight="1" x14ac:dyDescent="0.2">
      <c r="A3" s="9" t="s">
        <v>54</v>
      </c>
      <c r="B3" s="9"/>
      <c r="C3" s="9"/>
      <c r="D3" s="9"/>
      <c r="E3" s="9"/>
      <c r="F3" s="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4" customFormat="1" ht="36" customHeight="1" thickBot="1" x14ac:dyDescent="0.25">
      <c r="A4" s="10" t="s">
        <v>52</v>
      </c>
      <c r="B4" s="11"/>
      <c r="C4" s="11"/>
      <c r="D4" s="11"/>
      <c r="E4" s="11"/>
      <c r="F4" s="11"/>
      <c r="G4" s="16"/>
      <c r="H4" s="16"/>
      <c r="I4" s="17"/>
      <c r="J4" s="17"/>
      <c r="K4" s="17"/>
      <c r="L4" s="17"/>
      <c r="M4" s="18"/>
      <c r="N4" s="18"/>
      <c r="O4" s="18"/>
      <c r="P4" s="18"/>
      <c r="Q4" s="19"/>
      <c r="R4" s="19"/>
      <c r="S4" s="15"/>
      <c r="T4" s="19"/>
      <c r="U4" s="19"/>
    </row>
    <row r="5" spans="1:21" ht="67.5" customHeight="1" thickTop="1" x14ac:dyDescent="0.2">
      <c r="A5" s="16"/>
      <c r="B5" s="16"/>
      <c r="C5" s="16"/>
      <c r="D5" s="16"/>
      <c r="E5" s="16"/>
      <c r="F5" s="16"/>
      <c r="G5" s="16"/>
      <c r="H5" s="16"/>
      <c r="I5" s="20"/>
      <c r="J5" s="20"/>
      <c r="K5" s="20"/>
      <c r="L5" s="20"/>
      <c r="M5" s="21"/>
      <c r="N5" s="21"/>
      <c r="O5" s="21"/>
      <c r="P5" s="21"/>
      <c r="Q5" s="15"/>
      <c r="R5" s="22" t="s">
        <v>55</v>
      </c>
      <c r="S5" s="51"/>
      <c r="T5" s="141" t="s">
        <v>58</v>
      </c>
      <c r="U5" s="142"/>
    </row>
    <row r="6" spans="1:21" ht="51.75" customHeight="1" x14ac:dyDescent="0.2">
      <c r="A6" s="117" t="s">
        <v>0</v>
      </c>
      <c r="B6" s="121" t="s">
        <v>35</v>
      </c>
      <c r="C6" s="121"/>
      <c r="D6" s="122"/>
      <c r="E6" s="122"/>
      <c r="F6" s="122"/>
      <c r="G6" s="122"/>
      <c r="H6" s="121" t="s">
        <v>32</v>
      </c>
      <c r="I6" s="122"/>
      <c r="J6" s="122"/>
      <c r="K6" s="122"/>
      <c r="L6" s="122"/>
      <c r="M6" s="119" t="s">
        <v>1</v>
      </c>
      <c r="N6" s="23" t="s">
        <v>2</v>
      </c>
      <c r="O6" s="23" t="s">
        <v>36</v>
      </c>
      <c r="P6" s="130" t="s">
        <v>3</v>
      </c>
      <c r="Q6" s="119" t="s">
        <v>4</v>
      </c>
      <c r="R6" s="23">
        <v>2026</v>
      </c>
      <c r="S6" s="24">
        <v>2027</v>
      </c>
      <c r="T6" s="139" t="s">
        <v>63</v>
      </c>
      <c r="U6" s="137" t="s">
        <v>66</v>
      </c>
    </row>
    <row r="7" spans="1:21" ht="20.25" customHeight="1" x14ac:dyDescent="0.25">
      <c r="A7" s="118"/>
      <c r="B7" s="25" t="s">
        <v>5</v>
      </c>
      <c r="C7" s="25" t="s">
        <v>31</v>
      </c>
      <c r="D7" s="26" t="s">
        <v>34</v>
      </c>
      <c r="E7" s="26" t="s">
        <v>7</v>
      </c>
      <c r="F7" s="26" t="s">
        <v>8</v>
      </c>
      <c r="G7" s="26" t="s">
        <v>9</v>
      </c>
      <c r="H7" s="25" t="s">
        <v>10</v>
      </c>
      <c r="I7" s="26" t="s">
        <v>6</v>
      </c>
      <c r="J7" s="26" t="s">
        <v>7</v>
      </c>
      <c r="K7" s="26" t="s">
        <v>8</v>
      </c>
      <c r="L7" s="26" t="s">
        <v>9</v>
      </c>
      <c r="M7" s="120"/>
      <c r="N7" s="25" t="s">
        <v>11</v>
      </c>
      <c r="O7" s="25" t="s">
        <v>11</v>
      </c>
      <c r="P7" s="131"/>
      <c r="Q7" s="120"/>
      <c r="R7" s="27" t="s">
        <v>12</v>
      </c>
      <c r="S7" s="28" t="s">
        <v>12</v>
      </c>
      <c r="T7" s="140"/>
      <c r="U7" s="138"/>
    </row>
    <row r="8" spans="1:21" s="1" customFormat="1" ht="45.6" customHeight="1" x14ac:dyDescent="0.2">
      <c r="A8" s="29" t="s">
        <v>13</v>
      </c>
      <c r="B8" s="30" t="s">
        <v>25</v>
      </c>
      <c r="C8" s="108" t="s">
        <v>23</v>
      </c>
      <c r="D8" s="110" t="s">
        <v>15</v>
      </c>
      <c r="E8" s="108" t="s">
        <v>16</v>
      </c>
      <c r="F8" s="110" t="s">
        <v>17</v>
      </c>
      <c r="G8" s="108" t="s">
        <v>18</v>
      </c>
      <c r="H8" s="30" t="s">
        <v>19</v>
      </c>
      <c r="I8" s="30" t="s">
        <v>15</v>
      </c>
      <c r="J8" s="31">
        <v>102</v>
      </c>
      <c r="K8" s="30" t="s">
        <v>17</v>
      </c>
      <c r="L8" s="31">
        <v>74242</v>
      </c>
      <c r="M8" s="30" t="s">
        <v>45</v>
      </c>
      <c r="N8" s="32">
        <v>2.85</v>
      </c>
      <c r="O8" s="32">
        <v>44</v>
      </c>
      <c r="P8" s="33" t="s">
        <v>24</v>
      </c>
      <c r="Q8" s="34">
        <v>46023</v>
      </c>
      <c r="R8" s="32">
        <v>3750</v>
      </c>
      <c r="S8" s="35">
        <v>4150</v>
      </c>
      <c r="T8" s="85">
        <v>0</v>
      </c>
      <c r="U8" s="36">
        <f>T8*(R8+S8)</f>
        <v>0</v>
      </c>
    </row>
    <row r="9" spans="1:21" s="1" customFormat="1" ht="45.6" customHeight="1" thickBot="1" x14ac:dyDescent="0.25">
      <c r="A9" s="29" t="s">
        <v>14</v>
      </c>
      <c r="B9" s="30" t="s">
        <v>25</v>
      </c>
      <c r="C9" s="109"/>
      <c r="D9" s="111"/>
      <c r="E9" s="109"/>
      <c r="F9" s="111"/>
      <c r="G9" s="109"/>
      <c r="H9" s="30" t="s">
        <v>20</v>
      </c>
      <c r="I9" s="30" t="s">
        <v>21</v>
      </c>
      <c r="J9" s="31">
        <v>140</v>
      </c>
      <c r="K9" s="30" t="s">
        <v>22</v>
      </c>
      <c r="L9" s="31">
        <v>74101</v>
      </c>
      <c r="M9" s="30" t="s">
        <v>45</v>
      </c>
      <c r="N9" s="32">
        <v>0.85</v>
      </c>
      <c r="O9" s="32">
        <v>8</v>
      </c>
      <c r="P9" s="37" t="s">
        <v>24</v>
      </c>
      <c r="Q9" s="38">
        <v>46023</v>
      </c>
      <c r="R9" s="39">
        <v>430</v>
      </c>
      <c r="S9" s="40">
        <v>473</v>
      </c>
      <c r="T9" s="86">
        <v>0</v>
      </c>
      <c r="U9" s="41">
        <f>T9*(R9+S9)</f>
        <v>0</v>
      </c>
    </row>
    <row r="10" spans="1:21" ht="57.75" customHeight="1" thickTop="1" thickBo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15"/>
      <c r="L10" s="15"/>
      <c r="M10" s="15"/>
      <c r="N10" s="15"/>
      <c r="O10" s="15"/>
      <c r="P10" s="106" t="s">
        <v>59</v>
      </c>
      <c r="Q10" s="107"/>
      <c r="R10" s="42">
        <v>3740</v>
      </c>
      <c r="S10" s="43">
        <f>SUM(S8:S9)</f>
        <v>4623</v>
      </c>
      <c r="T10" s="44" t="str">
        <f>IF(T9=0,"",AVERAGE(T8:T9))</f>
        <v/>
      </c>
      <c r="U10" s="5">
        <f>SUM(U8:U9)</f>
        <v>0</v>
      </c>
    </row>
    <row r="11" spans="1:21" ht="16.5" customHeight="1" thickTop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s="14" customFormat="1" ht="47.25" customHeight="1" x14ac:dyDescent="0.2">
      <c r="A12" s="78" t="s">
        <v>37</v>
      </c>
      <c r="B12" s="79"/>
      <c r="C12" s="80"/>
      <c r="D12" s="80"/>
      <c r="E12" s="80"/>
      <c r="F12" s="80"/>
      <c r="G12" s="80"/>
      <c r="H12" s="45" t="s">
        <v>1</v>
      </c>
      <c r="I12" s="46" t="s">
        <v>56</v>
      </c>
      <c r="J12" s="46" t="s">
        <v>39</v>
      </c>
      <c r="K12" s="46" t="s">
        <v>57</v>
      </c>
      <c r="L12" s="132" t="s">
        <v>41</v>
      </c>
      <c r="M12" s="133"/>
      <c r="N12" s="19"/>
      <c r="O12" s="19"/>
      <c r="P12" s="19"/>
      <c r="Q12" s="19"/>
      <c r="R12" s="19"/>
      <c r="S12" s="19"/>
      <c r="T12" s="19"/>
      <c r="U12" s="19"/>
    </row>
    <row r="13" spans="1:21" ht="45" x14ac:dyDescent="0.2">
      <c r="A13" s="81" t="s">
        <v>44</v>
      </c>
      <c r="B13" s="82" t="s">
        <v>25</v>
      </c>
      <c r="C13" s="83" t="s">
        <v>23</v>
      </c>
      <c r="D13" s="82" t="s">
        <v>15</v>
      </c>
      <c r="E13" s="83" t="s">
        <v>16</v>
      </c>
      <c r="F13" s="82" t="s">
        <v>17</v>
      </c>
      <c r="G13" s="83" t="s">
        <v>18</v>
      </c>
      <c r="H13" s="47" t="s">
        <v>38</v>
      </c>
      <c r="I13" s="48">
        <v>970.68499999999995</v>
      </c>
      <c r="J13" s="49" t="s">
        <v>40</v>
      </c>
      <c r="K13" s="50">
        <v>650</v>
      </c>
      <c r="L13" s="134">
        <v>650</v>
      </c>
      <c r="M13" s="135"/>
      <c r="N13" s="15"/>
      <c r="O13" s="15"/>
      <c r="P13" s="15"/>
      <c r="Q13" s="15"/>
      <c r="R13" s="15"/>
      <c r="S13" s="15"/>
      <c r="T13" s="15"/>
      <c r="U13" s="15"/>
    </row>
    <row r="14" spans="1:21" ht="27.75" customHeight="1" x14ac:dyDescent="0.2">
      <c r="A14" s="84"/>
      <c r="B14" s="84"/>
      <c r="C14" s="84"/>
      <c r="D14" s="84"/>
      <c r="E14" s="84"/>
      <c r="F14" s="84"/>
      <c r="G14" s="84"/>
      <c r="H14" s="112" t="s">
        <v>62</v>
      </c>
      <c r="I14" s="113"/>
      <c r="J14" s="114"/>
      <c r="K14" s="50">
        <v>95</v>
      </c>
      <c r="L14" s="136">
        <v>95</v>
      </c>
      <c r="M14" s="136"/>
      <c r="N14" s="15"/>
      <c r="O14" s="15"/>
      <c r="P14" s="15"/>
      <c r="Q14" s="15"/>
      <c r="R14" s="15"/>
      <c r="S14" s="15"/>
      <c r="T14" s="15"/>
      <c r="U14" s="15"/>
    </row>
    <row r="15" spans="1:21" ht="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14" customFormat="1" ht="34.5" customHeight="1" thickBot="1" x14ac:dyDescent="0.25">
      <c r="A16" s="12" t="s">
        <v>53</v>
      </c>
      <c r="B16" s="13"/>
      <c r="C16" s="13"/>
      <c r="D16" s="52"/>
      <c r="E16" s="52"/>
      <c r="F16" s="52"/>
      <c r="G16" s="52"/>
      <c r="H16" s="52"/>
      <c r="I16" s="53"/>
      <c r="J16" s="53"/>
      <c r="K16" s="53"/>
      <c r="L16" s="53"/>
      <c r="M16" s="54"/>
      <c r="N16" s="55"/>
      <c r="O16" s="55"/>
      <c r="P16" s="19"/>
      <c r="Q16" s="19"/>
      <c r="R16" s="19"/>
      <c r="S16" s="19"/>
      <c r="T16" s="19"/>
      <c r="U16" s="19"/>
    </row>
    <row r="17" spans="1:21" ht="36.75" customHeight="1" thickTop="1" x14ac:dyDescent="0.2">
      <c r="A17" s="52"/>
      <c r="B17" s="52"/>
      <c r="C17" s="52"/>
      <c r="D17" s="52"/>
      <c r="E17" s="52"/>
      <c r="F17" s="52"/>
      <c r="G17" s="52"/>
      <c r="H17" s="52"/>
      <c r="I17" s="56"/>
      <c r="J17" s="56"/>
      <c r="K17" s="56"/>
      <c r="L17" s="56"/>
      <c r="M17" s="57"/>
      <c r="N17" s="58"/>
      <c r="O17" s="58"/>
      <c r="P17" s="15"/>
      <c r="Q17" s="143" t="s">
        <v>58</v>
      </c>
      <c r="R17" s="144"/>
      <c r="S17" s="15"/>
      <c r="T17" s="15"/>
      <c r="U17" s="15"/>
    </row>
    <row r="18" spans="1:21" ht="66.75" customHeight="1" x14ac:dyDescent="0.2">
      <c r="A18" s="123" t="s">
        <v>0</v>
      </c>
      <c r="B18" s="127" t="s">
        <v>35</v>
      </c>
      <c r="C18" s="128"/>
      <c r="D18" s="128"/>
      <c r="E18" s="128"/>
      <c r="F18" s="128"/>
      <c r="G18" s="129"/>
      <c r="H18" s="127" t="s">
        <v>32</v>
      </c>
      <c r="I18" s="128"/>
      <c r="J18" s="128"/>
      <c r="K18" s="128"/>
      <c r="L18" s="129"/>
      <c r="M18" s="125" t="s">
        <v>26</v>
      </c>
      <c r="N18" s="125" t="s">
        <v>4</v>
      </c>
      <c r="O18" s="73" t="s">
        <v>42</v>
      </c>
      <c r="P18" s="74" t="s">
        <v>43</v>
      </c>
      <c r="Q18" s="139" t="s">
        <v>64</v>
      </c>
      <c r="R18" s="137" t="s">
        <v>65</v>
      </c>
      <c r="S18" s="15"/>
      <c r="T18" s="15"/>
      <c r="U18" s="15"/>
    </row>
    <row r="19" spans="1:21" ht="16.5" customHeight="1" x14ac:dyDescent="0.2">
      <c r="A19" s="124"/>
      <c r="B19" s="73" t="s">
        <v>5</v>
      </c>
      <c r="C19" s="73" t="s">
        <v>31</v>
      </c>
      <c r="D19" s="75" t="s">
        <v>34</v>
      </c>
      <c r="E19" s="75" t="s">
        <v>7</v>
      </c>
      <c r="F19" s="75" t="s">
        <v>8</v>
      </c>
      <c r="G19" s="75" t="s">
        <v>9</v>
      </c>
      <c r="H19" s="73" t="s">
        <v>10</v>
      </c>
      <c r="I19" s="75" t="s">
        <v>6</v>
      </c>
      <c r="J19" s="75" t="s">
        <v>7</v>
      </c>
      <c r="K19" s="75" t="s">
        <v>8</v>
      </c>
      <c r="L19" s="75" t="s">
        <v>9</v>
      </c>
      <c r="M19" s="126"/>
      <c r="N19" s="126"/>
      <c r="O19" s="76" t="s">
        <v>12</v>
      </c>
      <c r="P19" s="77" t="s">
        <v>12</v>
      </c>
      <c r="Q19" s="140"/>
      <c r="R19" s="138"/>
      <c r="S19" s="15"/>
      <c r="T19" s="15"/>
      <c r="U19" s="15"/>
    </row>
    <row r="20" spans="1:21" ht="45.75" thickBot="1" x14ac:dyDescent="0.25">
      <c r="A20" s="59" t="s">
        <v>33</v>
      </c>
      <c r="B20" s="60" t="s">
        <v>25</v>
      </c>
      <c r="C20" s="61" t="s">
        <v>23</v>
      </c>
      <c r="D20" s="60" t="s">
        <v>15</v>
      </c>
      <c r="E20" s="61" t="s">
        <v>16</v>
      </c>
      <c r="F20" s="60" t="s">
        <v>17</v>
      </c>
      <c r="G20" s="61" t="s">
        <v>18</v>
      </c>
      <c r="H20" s="71" t="s">
        <v>27</v>
      </c>
      <c r="I20" s="71" t="s">
        <v>28</v>
      </c>
      <c r="J20" s="72">
        <v>101</v>
      </c>
      <c r="K20" s="71" t="s">
        <v>29</v>
      </c>
      <c r="L20" s="72">
        <v>79501</v>
      </c>
      <c r="M20" s="62" t="s">
        <v>30</v>
      </c>
      <c r="N20" s="63">
        <v>46023</v>
      </c>
      <c r="O20" s="64">
        <v>22</v>
      </c>
      <c r="P20" s="65">
        <v>22</v>
      </c>
      <c r="Q20" s="92">
        <v>0</v>
      </c>
      <c r="R20" s="66">
        <f>Q20*(O20+P20)</f>
        <v>0</v>
      </c>
      <c r="S20" s="15"/>
      <c r="T20" s="15"/>
      <c r="U20" s="15"/>
    </row>
    <row r="21" spans="1:21" ht="45.75" customHeight="1" thickTop="1" thickBo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58"/>
      <c r="L21" s="58"/>
      <c r="M21" s="106" t="s">
        <v>60</v>
      </c>
      <c r="N21" s="107"/>
      <c r="O21" s="68">
        <f>O20</f>
        <v>22</v>
      </c>
      <c r="P21" s="68">
        <f>P20</f>
        <v>22</v>
      </c>
      <c r="Q21" s="69">
        <v>0</v>
      </c>
      <c r="R21" s="70">
        <v>0</v>
      </c>
      <c r="S21" s="15"/>
      <c r="T21" s="15"/>
      <c r="U21" s="15"/>
    </row>
    <row r="22" spans="1:21" ht="14.25" thickTop="1" thickBot="1" x14ac:dyDescent="0.25"/>
    <row r="23" spans="1:21" ht="52.5" customHeight="1" thickTop="1" thickBot="1" x14ac:dyDescent="0.25">
      <c r="A23" s="115" t="s">
        <v>61</v>
      </c>
      <c r="B23" s="116"/>
      <c r="C23" s="5">
        <f>U10+R21</f>
        <v>0</v>
      </c>
    </row>
    <row r="24" spans="1:21" ht="13.5" thickTop="1" x14ac:dyDescent="0.2"/>
    <row r="25" spans="1:21" x14ac:dyDescent="0.2">
      <c r="A25" s="87"/>
      <c r="B25" s="87"/>
      <c r="C25" s="87"/>
      <c r="D25" s="87"/>
      <c r="E25" s="87"/>
      <c r="F25" s="87"/>
      <c r="G25" s="87"/>
      <c r="H25" s="87"/>
    </row>
    <row r="26" spans="1:21" ht="13.5" thickBot="1" x14ac:dyDescent="0.25">
      <c r="A26" s="93" t="s">
        <v>46</v>
      </c>
      <c r="B26" s="93"/>
      <c r="C26" s="88"/>
      <c r="D26" s="88"/>
      <c r="E26" s="89"/>
      <c r="F26" s="89"/>
      <c r="G26" s="89"/>
      <c r="H26" s="87"/>
    </row>
    <row r="27" spans="1:21" ht="32.25" customHeight="1" x14ac:dyDescent="0.2">
      <c r="A27" s="94" t="s">
        <v>47</v>
      </c>
      <c r="B27" s="95"/>
      <c r="C27" s="96"/>
      <c r="D27" s="97"/>
      <c r="E27" s="98"/>
      <c r="F27" s="98"/>
      <c r="G27" s="98"/>
      <c r="H27" s="99"/>
    </row>
    <row r="28" spans="1:21" ht="34.5" customHeight="1" x14ac:dyDescent="0.2">
      <c r="A28" s="100" t="s">
        <v>48</v>
      </c>
      <c r="B28" s="101"/>
      <c r="C28" s="102"/>
      <c r="D28" s="103"/>
      <c r="E28" s="104"/>
      <c r="F28" s="104"/>
      <c r="G28" s="104"/>
      <c r="H28" s="105"/>
    </row>
    <row r="29" spans="1:21" x14ac:dyDescent="0.2">
      <c r="C29" s="6"/>
      <c r="D29" s="6"/>
      <c r="E29" s="6"/>
      <c r="F29" s="6"/>
      <c r="G29" s="6"/>
      <c r="H29" s="6"/>
    </row>
    <row r="30" spans="1:21" x14ac:dyDescent="0.2">
      <c r="H30" s="6"/>
    </row>
    <row r="31" spans="1:21" x14ac:dyDescent="0.2">
      <c r="A31" s="90" t="s">
        <v>49</v>
      </c>
      <c r="H31" s="6"/>
    </row>
    <row r="32" spans="1:21" ht="25.5" customHeight="1" x14ac:dyDescent="0.2">
      <c r="A32" s="91" t="s">
        <v>50</v>
      </c>
      <c r="H32" s="6"/>
    </row>
    <row r="33" spans="1:10" ht="12.75" customHeight="1" x14ac:dyDescent="0.2">
      <c r="A33" s="8"/>
      <c r="B33" s="8"/>
      <c r="C33" s="8"/>
      <c r="D33" s="8"/>
      <c r="E33" s="8"/>
      <c r="F33" s="8"/>
      <c r="G33" s="8"/>
      <c r="H33" s="7"/>
      <c r="I33" s="8"/>
      <c r="J33" s="8"/>
    </row>
    <row r="34" spans="1:10" x14ac:dyDescent="0.2">
      <c r="A34" s="8"/>
      <c r="B34" s="8"/>
      <c r="C34" s="8"/>
      <c r="D34" s="8"/>
      <c r="E34" s="8"/>
      <c r="F34" s="8"/>
      <c r="G34" s="8"/>
      <c r="H34" s="7"/>
      <c r="I34" s="8"/>
      <c r="J34" s="8"/>
    </row>
    <row r="35" spans="1:10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</sheetData>
  <sheetProtection algorithmName="SHA-512" hashValue="v1RkEzp3La4a1LNNgWbS20Zjj+qR9vP7TmYp/R1faImoZIDRJYEvJd92hr/7WHYlG+2lUvxEcIdSmMNHE1IFIg==" saltValue="U2ny5zupTaVIQ17Xvn5jyQ==" spinCount="100000" sheet="1" objects="1" scenarios="1"/>
  <protectedRanges>
    <protectedRange sqref="C27:G28" name="Oblast1"/>
  </protectedRanges>
  <mergeCells count="34">
    <mergeCell ref="R18:R19"/>
    <mergeCell ref="T6:T7"/>
    <mergeCell ref="U6:U7"/>
    <mergeCell ref="T5:U5"/>
    <mergeCell ref="Q17:R17"/>
    <mergeCell ref="Q18:Q19"/>
    <mergeCell ref="A23:B23"/>
    <mergeCell ref="A6:A7"/>
    <mergeCell ref="M6:M7"/>
    <mergeCell ref="Q6:Q7"/>
    <mergeCell ref="B6:G6"/>
    <mergeCell ref="A18:A19"/>
    <mergeCell ref="M18:M19"/>
    <mergeCell ref="B18:G18"/>
    <mergeCell ref="H6:L6"/>
    <mergeCell ref="P6:P7"/>
    <mergeCell ref="N18:N19"/>
    <mergeCell ref="H18:L18"/>
    <mergeCell ref="L12:M12"/>
    <mergeCell ref="L13:M13"/>
    <mergeCell ref="P10:Q10"/>
    <mergeCell ref="L14:M14"/>
    <mergeCell ref="M21:N21"/>
    <mergeCell ref="C8:C9"/>
    <mergeCell ref="D8:D9"/>
    <mergeCell ref="E8:E9"/>
    <mergeCell ref="F8:F9"/>
    <mergeCell ref="G8:G9"/>
    <mergeCell ref="H14:J14"/>
    <mergeCell ref="A26:B26"/>
    <mergeCell ref="A27:B27"/>
    <mergeCell ref="C27:H27"/>
    <mergeCell ref="A28:B28"/>
    <mergeCell ref="C28:H28"/>
  </mergeCells>
  <phoneticPr fontId="0" type="noConversion"/>
  <conditionalFormatting sqref="R8:S9">
    <cfRule type="cellIs" dxfId="0" priority="2" stopIfTrue="1" operator="equal">
      <formula>0</formula>
    </cfRule>
  </conditionalFormatting>
  <pageMargins left="0.17" right="0.16" top="0.984251969" bottom="0.984251969" header="0.4921259845" footer="0.4921259845"/>
  <pageSetup paperSize="9" scale="3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EnEng,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Sýkora Tomáš</dc:creator>
  <cp:lastModifiedBy>Klára Rašková</cp:lastModifiedBy>
  <cp:lastPrinted>2025-09-22T09:22:10Z</cp:lastPrinted>
  <dcterms:created xsi:type="dcterms:W3CDTF">2009-08-12T18:48:39Z</dcterms:created>
  <dcterms:modified xsi:type="dcterms:W3CDTF">2025-09-22T09:31:32Z</dcterms:modified>
</cp:coreProperties>
</file>