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<sst xmlns="http://schemas.openxmlformats.org/spreadsheetml/2006/main" count="385" uniqueCount="173">
  <si>
    <t>/504430080</t>
  </si>
  <si>
    <t>/504450120</t>
  </si>
  <si>
    <t>/504460150</t>
  </si>
  <si>
    <t>/504490240</t>
  </si>
  <si>
    <t>Název</t>
  </si>
  <si>
    <t>Číslo artiklu</t>
  </si>
  <si>
    <t>Oblast použití</t>
  </si>
  <si>
    <t>Vhodnost pro</t>
  </si>
  <si>
    <t>Druh brusného zrna</t>
  </si>
  <si>
    <t>Zrnitost</t>
  </si>
  <si>
    <t>Tvrdost</t>
  </si>
  <si>
    <t>Porezita</t>
  </si>
  <si>
    <t>Pojivo</t>
  </si>
  <si>
    <t>Tvar</t>
  </si>
  <si>
    <t>Rozměr</t>
  </si>
  <si>
    <t>Typ brusného plátna</t>
  </si>
  <si>
    <t>U kotoučů musí být doložitelné splnění  všech českých a evropských norem pro daný typ brusiva. Zvláště pak tyto:</t>
  </si>
  <si>
    <t>Doplňující informace, značení jednoho z alternativních výrobců</t>
  </si>
  <si>
    <t>Doplňující, speciální požadavky</t>
  </si>
  <si>
    <t>Plastový talíř tvrdý s upínací maticí M14 do úhlové brusky pro vulkanfíbrové disky.</t>
  </si>
  <si>
    <t>hard</t>
  </si>
  <si>
    <t>EN12413; EN13743; ENISO 6103; ISO 525:1999; ISO 13942:2000; ISO 6103:2005; ČSN EN 12413: 2007; ISO603 (1-16):1999; ISO 13942:2000; EN 12413:2007; ISO 15635:2001; ISO 3919:2005; ISO 16057:2002; ISO 21951:2001; ISO 2421:2003; ISO 21948:2001 + odpovídající n</t>
  </si>
  <si>
    <t>ks</t>
  </si>
  <si>
    <t>125xM14</t>
  </si>
  <si>
    <t>F8+1</t>
  </si>
  <si>
    <t xml:space="preserve">Zvýšený úběr při obrábění tvrdého dřeva, /např. dubu a buku/ a kovů. </t>
  </si>
  <si>
    <t>korund</t>
  </si>
  <si>
    <t>Umělá pryskyřice</t>
  </si>
  <si>
    <t>zip papír E, polootevřený posyp</t>
  </si>
  <si>
    <t>Broušení laků a epoxidových barev za sucha i pod vodou</t>
  </si>
  <si>
    <t>keramické zrno+spec směs korundů</t>
  </si>
  <si>
    <t>F8+6+1</t>
  </si>
  <si>
    <t>Nerez ,Ocel</t>
  </si>
  <si>
    <t>normalkorund</t>
  </si>
  <si>
    <t>kotouč stopkový leštící 16x25-6 C48 80E1R -guma</t>
  </si>
  <si>
    <t xml:space="preserve">Černé SiC </t>
  </si>
  <si>
    <t>E</t>
  </si>
  <si>
    <t>gumová vazba</t>
  </si>
  <si>
    <t>16x25x6</t>
  </si>
  <si>
    <t>C48 80E1R , vmax.´20m/s</t>
  </si>
  <si>
    <t>Ocel</t>
  </si>
  <si>
    <t>Normalkorund</t>
  </si>
  <si>
    <t>16x36x6</t>
  </si>
  <si>
    <t>A96 80E1R, vmax.´20m/s</t>
  </si>
  <si>
    <t>Brousící tělísko válcové 16x25-6  se stopkou</t>
  </si>
  <si>
    <t>bílý korund</t>
  </si>
  <si>
    <t>M - střední</t>
  </si>
  <si>
    <t>otevřená</t>
  </si>
  <si>
    <t>keramická vazba</t>
  </si>
  <si>
    <t>52B</t>
  </si>
  <si>
    <t>16X25X6</t>
  </si>
  <si>
    <t>TYROLIT A99B 60M7V</t>
  </si>
  <si>
    <t>růžový korund</t>
  </si>
  <si>
    <t>O - střední</t>
  </si>
  <si>
    <t>32x40x6</t>
  </si>
  <si>
    <t>Brousící tělísko válcové 32x40-6 se stopkou</t>
  </si>
  <si>
    <t>hnědý korund</t>
  </si>
  <si>
    <t>P - tvrdá</t>
  </si>
  <si>
    <t>uzavřená</t>
  </si>
  <si>
    <t xml:space="preserve">TYROLIT A96 24P3V </t>
  </si>
  <si>
    <t>černé SiC</t>
  </si>
  <si>
    <t>polouzavřená</t>
  </si>
  <si>
    <t>52D</t>
  </si>
  <si>
    <t>20x63x6</t>
  </si>
  <si>
    <t>Brousící tělísko kuželové zaoblené 20x63-6 se stopkou</t>
  </si>
  <si>
    <t>TYROLIT  A98 60O6V</t>
  </si>
  <si>
    <t>Brousící tělísko ogivální 20x40/13-6  se stopkou</t>
  </si>
  <si>
    <t>52E</t>
  </si>
  <si>
    <t>20x40x6</t>
  </si>
  <si>
    <t>TYROLIT  A99B 60M7V</t>
  </si>
  <si>
    <t>20x40/13x6</t>
  </si>
  <si>
    <t>TYROLIT A98 60O6V</t>
  </si>
  <si>
    <t>Brousící tělísko ogivální 16x32/10-6  se stopkou</t>
  </si>
  <si>
    <t>16x32/10x6</t>
  </si>
  <si>
    <t>K -měkká</t>
  </si>
  <si>
    <t>F1</t>
  </si>
  <si>
    <t xml:space="preserve">TYROLIT A99B60K9V </t>
  </si>
  <si>
    <t>Brousící kotouč -63x50x20</t>
  </si>
  <si>
    <t>F5</t>
  </si>
  <si>
    <t>63x50x20</t>
  </si>
  <si>
    <t>Brousící kotouč 175x20x20</t>
  </si>
  <si>
    <t>175x20x20</t>
  </si>
  <si>
    <t>TYROLIT 98A 60 K 9 V C40</t>
  </si>
  <si>
    <t>Obtahovací kámen dvouzrný obdélníkový
25x50x150</t>
  </si>
  <si>
    <t>zelené SiC</t>
  </si>
  <si>
    <t>150/320</t>
  </si>
  <si>
    <t>25x50x150</t>
  </si>
  <si>
    <t>TYROLIT 99BA 60 M 7 V C40</t>
  </si>
  <si>
    <t>Brousící tělísko 25x25x6  se stopkou</t>
  </si>
  <si>
    <t>P - střední</t>
  </si>
  <si>
    <t>52A</t>
  </si>
  <si>
    <t>25x25x6</t>
  </si>
  <si>
    <t>TYROLIT 98A 24 P 3 V C40</t>
  </si>
  <si>
    <t>Brousící tělísko válcové kuželové 16x40x6 60°  se stopkou</t>
  </si>
  <si>
    <t xml:space="preserve"> 16x40x6 60° </t>
  </si>
  <si>
    <t>TYROLIT 98A 80 O 6 V C40</t>
  </si>
  <si>
    <t>TYROLIT 99BA 80 M 7 V C40</t>
  </si>
  <si>
    <t>Brousící tělísko kuželové 20/10×32-6×40  se stopkou</t>
  </si>
  <si>
    <t>52G</t>
  </si>
  <si>
    <t xml:space="preserve"> 20/10×32-6×40</t>
  </si>
  <si>
    <t>Brousící tělísko válcové 30x40x6 se stopkou</t>
  </si>
  <si>
    <t>Litina/Ocel</t>
  </si>
  <si>
    <t>30x40x6</t>
  </si>
  <si>
    <t>TYROLIT 48C 24 P 5 V C40</t>
  </si>
  <si>
    <t>TYROLIT 98A 46 O 5 V C40</t>
  </si>
  <si>
    <t>Brousící tělísko válcové 16x25x6 se stopkou</t>
  </si>
  <si>
    <t>směs růžový+normalkorund</t>
  </si>
  <si>
    <t>Q - tvrdá</t>
  </si>
  <si>
    <t>zavřená</t>
  </si>
  <si>
    <t>16x40x6</t>
  </si>
  <si>
    <t>TYROLIT 98A96A 24 Q 4 V C40</t>
  </si>
  <si>
    <t xml:space="preserve">Na běžné druhy ocelí, neželezné kovy, slitiny, plasty, odstranění nátěrů, broušení svárů     Používají se ve spojení s plastovým podložným talířem. Jsou vhodné i pro tvarové plochy.  </t>
  </si>
  <si>
    <t>tuhé</t>
  </si>
  <si>
    <t xml:space="preserve">Lam.kotouč  se stopkou pro ruční brusky,pro opracování profilovaných výrobků, vnitřních ploch a těžce přístupných míst,vhodný pro radiální broušení </t>
  </si>
  <si>
    <t>Korund</t>
  </si>
  <si>
    <t>bavlna</t>
  </si>
  <si>
    <t>52 / 40 mm</t>
  </si>
  <si>
    <t xml:space="preserve">Lamelový kotouč na stopce </t>
  </si>
  <si>
    <t>40x20x6</t>
  </si>
  <si>
    <t>Brusné plátno arch</t>
  </si>
  <si>
    <t>230x280</t>
  </si>
  <si>
    <t>plátno F</t>
  </si>
  <si>
    <t>Válcové brousící tělísko 12x25x6  se stopkou</t>
  </si>
  <si>
    <t>12x25x6</t>
  </si>
  <si>
    <t>98A60O6V40 
TYROLIT</t>
  </si>
  <si>
    <t>Řezací kotouč 400x4x80mm</t>
  </si>
  <si>
    <t>40x4x80</t>
  </si>
  <si>
    <t>F41</t>
  </si>
  <si>
    <t>T</t>
  </si>
  <si>
    <t>Řezání oceli - industriální řada pro dělení trubek, profilů apod.</t>
  </si>
  <si>
    <t>pryskyřičná vazba</t>
  </si>
  <si>
    <t>95A24TBF-80
ANDRE</t>
  </si>
  <si>
    <t>garantovaná obvodová rychlost 80m/s</t>
  </si>
  <si>
    <t>Příloha č. 1 - Technická specifikace a ceník</t>
  </si>
  <si>
    <t>Veřejná zakázka: Dodávky brusných materiálů - část 2</t>
  </si>
  <si>
    <t xml:space="preserve">Rámcová smlouva č.: 217/2014/V/4/3/ŘÚF - 111 </t>
  </si>
  <si>
    <t>Plátno smirkové C.100</t>
  </si>
  <si>
    <t>Plátno smirkové C.120</t>
  </si>
  <si>
    <t>Talíř podložný 125 M14 tvrdý</t>
  </si>
  <si>
    <t>Kotouč brusný 80 H0080</t>
  </si>
  <si>
    <t xml:space="preserve">Kotouč brusný 120 H0080
</t>
  </si>
  <si>
    <t xml:space="preserve">Kotouč brusný 150 H0080
</t>
  </si>
  <si>
    <t xml:space="preserve">Kotouč brusný H0240 150*
</t>
  </si>
  <si>
    <t xml:space="preserve">Disk vulkanfíbrový 125-P60 </t>
  </si>
  <si>
    <t xml:space="preserve">Brusný disk - suchý zip 150-P 150 F8+1 </t>
  </si>
  <si>
    <t xml:space="preserve">Brusný disk - suchý zip 150-P 80 F8+1 </t>
  </si>
  <si>
    <t>Kotouč stopkový leštící 16x35-6  guma</t>
  </si>
  <si>
    <t>Identifikační údaje:</t>
  </si>
  <si>
    <t>Název/jméno prodávajícího:</t>
  </si>
  <si>
    <t>IČ:</t>
  </si>
  <si>
    <t>Razítko a podpis osoby oprávněné jednat jménem či za prodávajícího:</t>
  </si>
  <si>
    <t>Broušení oceli &lt; 55HRC, nerezi</t>
  </si>
  <si>
    <t xml:space="preserve">Dobrušování nebo doleštění,  nevhordý pro ostré hrany. </t>
  </si>
  <si>
    <t>Broušení oceli  třídy 11</t>
  </si>
  <si>
    <t>Leštění oceli třídy 11,Maximální obvodová rychlost 20 m/s!</t>
  </si>
  <si>
    <t>Ostření nástrojů</t>
  </si>
  <si>
    <t>Broušení litiny, okují, legovaných ocelí ad.</t>
  </si>
  <si>
    <t xml:space="preserve">Celkem za koš v Kč bez DPH      </t>
  </si>
  <si>
    <t>Cena za 1 MJ bez DPH</t>
  </si>
  <si>
    <t>Předpokládané množství odběru v MJ</t>
  </si>
  <si>
    <t>Měrná jednotka</t>
  </si>
  <si>
    <t>Broušení na kulato - vnitřní</t>
  </si>
  <si>
    <t>Ruční broušení, případně možné použití i ve vibračních bruskách</t>
  </si>
  <si>
    <t>Ostření nástrojů, dokončovací operace</t>
  </si>
  <si>
    <t>Ocel/šedá litina</t>
  </si>
  <si>
    <t>Laky/ epoxidové barvy</t>
  </si>
  <si>
    <t>Ocel tř.11</t>
  </si>
  <si>
    <t>Ocel/ tvrdé dřevo</t>
  </si>
  <si>
    <t>Běžné druhy ocelí, neželezné kovy, slitiny, plasty, odstranění nátěrů</t>
  </si>
  <si>
    <t>Universální</t>
  </si>
  <si>
    <t>Ocel, litina</t>
  </si>
  <si>
    <t>Běžné druhy oceli, neželezné kovy, plasty a dřevo</t>
  </si>
  <si>
    <t>Nabídková cena za předpokládané množství v Kč bez DPH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</si>
</sst>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#,##0.00\ &quot;Kč&quot;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2" xfId="47" applyNumberFormat="1" applyFont="1" applyBorder="1" applyAlignment="1">
      <alignment horizontal="center" vertical="center" wrapText="1"/>
      <protection/>
    </xf>
    <xf numFmtId="1" fontId="26" fillId="0" borderId="12" xfId="48" applyNumberFormat="1" applyFont="1" applyBorder="1" applyAlignment="1">
      <alignment horizontal="center" vertical="center" wrapText="1"/>
      <protection/>
    </xf>
    <xf numFmtId="0" fontId="26" fillId="0" borderId="12" xfId="48" applyFont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0" fontId="26" fillId="0" borderId="14" xfId="47" applyNumberFormat="1" applyFont="1" applyBorder="1" applyAlignment="1">
      <alignment horizontal="center" vertical="center" wrapText="1"/>
      <protection/>
    </xf>
    <xf numFmtId="1" fontId="26" fillId="0" borderId="14" xfId="48" applyNumberFormat="1" applyFont="1" applyBorder="1" applyAlignment="1">
      <alignment horizontal="center" vertical="center" wrapText="1"/>
      <protection/>
    </xf>
    <xf numFmtId="0" fontId="26" fillId="0" borderId="14" xfId="48" applyFont="1" applyBorder="1" applyAlignment="1">
      <alignment horizontal="center" vertical="center" wrapText="1"/>
      <protection/>
    </xf>
    <xf numFmtId="0" fontId="26" fillId="0" borderId="14" xfId="48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1" fontId="26" fillId="0" borderId="13" xfId="48" applyNumberFormat="1" applyFont="1" applyFill="1" applyBorder="1" applyAlignment="1" applyProtection="1">
      <alignment horizontal="center" vertical="center" wrapText="1"/>
      <protection/>
    </xf>
    <xf numFmtId="0" fontId="26" fillId="0" borderId="14" xfId="47" applyNumberFormat="1" applyFont="1" applyBorder="1" applyAlignment="1" quotePrefix="1">
      <alignment horizontal="center" vertical="center" wrapText="1"/>
      <protection/>
    </xf>
    <xf numFmtId="0" fontId="26" fillId="0" borderId="14" xfId="47" applyNumberFormat="1" applyFont="1" applyFill="1" applyBorder="1" applyAlignment="1">
      <alignment horizontal="center" vertical="center" wrapText="1"/>
      <protection/>
    </xf>
    <xf numFmtId="1" fontId="26" fillId="0" borderId="14" xfId="48" applyNumberFormat="1" applyFont="1" applyFill="1" applyBorder="1" applyAlignment="1">
      <alignment horizontal="center" vertical="center" wrapText="1"/>
      <protection/>
    </xf>
    <xf numFmtId="1" fontId="26" fillId="0" borderId="15" xfId="48" applyNumberFormat="1" applyFont="1" applyFill="1" applyBorder="1" applyAlignment="1" applyProtection="1">
      <alignment horizontal="center" vertical="center" wrapText="1"/>
      <protection/>
    </xf>
    <xf numFmtId="0" fontId="26" fillId="0" borderId="16" xfId="47" applyNumberFormat="1" applyFont="1" applyFill="1" applyBorder="1" applyAlignment="1">
      <alignment horizontal="center" vertical="center" wrapText="1"/>
      <protection/>
    </xf>
    <xf numFmtId="1" fontId="26" fillId="0" borderId="16" xfId="48" applyNumberFormat="1" applyFont="1" applyFill="1" applyBorder="1" applyAlignment="1">
      <alignment horizontal="center" vertical="center" wrapText="1"/>
      <protection/>
    </xf>
    <xf numFmtId="0" fontId="26" fillId="0" borderId="16" xfId="48" applyFont="1" applyFill="1" applyBorder="1" applyAlignment="1">
      <alignment horizontal="center" vertical="center" wrapText="1"/>
      <protection/>
    </xf>
    <xf numFmtId="0" fontId="26" fillId="33" borderId="17" xfId="48" applyFont="1" applyFill="1" applyBorder="1" applyAlignment="1">
      <alignment horizontal="center" vertical="center" wrapText="1"/>
      <protection/>
    </xf>
    <xf numFmtId="1" fontId="26" fillId="33" borderId="17" xfId="48" applyNumberFormat="1" applyFont="1" applyFill="1" applyBorder="1" applyAlignment="1">
      <alignment horizontal="center" vertical="center" wrapText="1"/>
      <protection/>
    </xf>
    <xf numFmtId="1" fontId="26" fillId="0" borderId="18" xfId="0" applyNumberFormat="1" applyFont="1" applyFill="1" applyBorder="1" applyAlignment="1">
      <alignment horizontal="center" vertical="center" wrapText="1"/>
    </xf>
    <xf numFmtId="0" fontId="26" fillId="0" borderId="19" xfId="48" applyFont="1" applyFill="1" applyBorder="1" applyAlignment="1">
      <alignment horizontal="center" vertical="center" wrapText="1"/>
      <protection/>
    </xf>
    <xf numFmtId="1" fontId="26" fillId="0" borderId="19" xfId="48" applyNumberFormat="1" applyFont="1" applyBorder="1" applyAlignment="1">
      <alignment horizontal="center" vertical="center" wrapText="1"/>
      <protection/>
    </xf>
    <xf numFmtId="0" fontId="26" fillId="0" borderId="19" xfId="48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" fontId="26" fillId="0" borderId="21" xfId="48" applyNumberFormat="1" applyFont="1" applyFill="1" applyBorder="1" applyAlignment="1">
      <alignment horizontal="center" vertical="center" wrapText="1"/>
      <protection/>
    </xf>
    <xf numFmtId="0" fontId="26" fillId="0" borderId="21" xfId="48" applyFont="1" applyFill="1" applyBorder="1" applyAlignment="1">
      <alignment horizontal="center" vertical="center" wrapText="1"/>
      <protection/>
    </xf>
    <xf numFmtId="0" fontId="26" fillId="0" borderId="21" xfId="48" applyFont="1" applyBorder="1" applyAlignment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1" fontId="26" fillId="33" borderId="17" xfId="48" applyNumberFormat="1" applyFont="1" applyFill="1" applyBorder="1" applyAlignment="1" applyProtection="1">
      <alignment horizontal="center" vertical="center" wrapText="1"/>
      <protection/>
    </xf>
    <xf numFmtId="0" fontId="26" fillId="33" borderId="17" xfId="0" applyFont="1" applyFill="1" applyBorder="1" applyAlignment="1">
      <alignment horizontal="center" vertical="center" wrapText="1"/>
    </xf>
    <xf numFmtId="49" fontId="26" fillId="33" borderId="17" xfId="39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 applyProtection="1">
      <alignment horizontal="center" vertical="center"/>
      <protection locked="0"/>
    </xf>
    <xf numFmtId="4" fontId="26" fillId="33" borderId="22" xfId="0" applyNumberFormat="1" applyFont="1" applyFill="1" applyBorder="1" applyAlignment="1">
      <alignment horizontal="center" vertical="center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4" fontId="26" fillId="33" borderId="23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4" fontId="26" fillId="33" borderId="24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 applyProtection="1">
      <alignment horizontal="center" vertical="center"/>
      <protection locked="0"/>
    </xf>
    <xf numFmtId="4" fontId="26" fillId="33" borderId="25" xfId="0" applyNumberFormat="1" applyFont="1" applyFill="1" applyBorder="1" applyAlignment="1">
      <alignment horizontal="center" vertical="center"/>
    </xf>
    <xf numFmtId="2" fontId="27" fillId="0" borderId="21" xfId="0" applyNumberFormat="1" applyFont="1" applyFill="1" applyBorder="1" applyAlignment="1" applyProtection="1">
      <alignment horizontal="center" vertical="center"/>
      <protection locked="0"/>
    </xf>
    <xf numFmtId="4" fontId="26" fillId="33" borderId="26" xfId="0" applyNumberFormat="1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left"/>
    </xf>
    <xf numFmtId="0" fontId="28" fillId="33" borderId="28" xfId="0" applyFont="1" applyFill="1" applyBorder="1" applyAlignment="1">
      <alignment horizontal="right"/>
    </xf>
    <xf numFmtId="179" fontId="28" fillId="33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left" wrapText="1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33" borderId="14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_List2" xfId="47"/>
    <cellStyle name="normální_List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tabSelected="1" zoomScale="85" zoomScaleNormal="85" zoomScalePageLayoutView="0" workbookViewId="0" topLeftCell="B1">
      <selection activeCell="Q7" sqref="Q7"/>
    </sheetView>
  </sheetViews>
  <sheetFormatPr defaultColWidth="9.140625" defaultRowHeight="12.75"/>
  <cols>
    <col min="1" max="1" width="13.421875" style="0" customWidth="1"/>
    <col min="2" max="2" width="17.00390625" style="65" customWidth="1"/>
    <col min="3" max="3" width="14.421875" style="65" customWidth="1"/>
    <col min="4" max="4" width="25.28125" style="0" customWidth="1"/>
    <col min="5" max="5" width="11.421875" style="0" customWidth="1"/>
    <col min="8" max="8" width="12.140625" style="0" customWidth="1"/>
    <col min="9" max="9" width="9.7109375" style="0" customWidth="1"/>
    <col min="11" max="11" width="10.57421875" style="0" customWidth="1"/>
    <col min="12" max="12" width="11.7109375" style="0" customWidth="1"/>
    <col min="13" max="13" width="40.7109375" style="65" customWidth="1"/>
    <col min="14" max="14" width="14.140625" style="0" customWidth="1"/>
    <col min="15" max="15" width="11.7109375" style="0" customWidth="1"/>
    <col min="16" max="16" width="7.8515625" style="0" customWidth="1"/>
    <col min="17" max="17" width="12.8515625" style="0" customWidth="1"/>
    <col min="18" max="18" width="19.57421875" style="0" customWidth="1"/>
    <col min="19" max="19" width="20.28125" style="0" customWidth="1"/>
  </cols>
  <sheetData>
    <row r="2" spans="1:5" ht="15">
      <c r="A2" s="73" t="s">
        <v>134</v>
      </c>
      <c r="B2" s="73"/>
      <c r="C2" s="73"/>
      <c r="D2" s="73"/>
      <c r="E2" s="73"/>
    </row>
    <row r="3" spans="1:5" ht="15">
      <c r="A3" s="2" t="s">
        <v>135</v>
      </c>
      <c r="B3" s="63"/>
      <c r="C3" s="63"/>
      <c r="D3" s="3"/>
      <c r="E3" s="3"/>
    </row>
    <row r="4" spans="1:5" ht="15">
      <c r="A4" s="2" t="s">
        <v>133</v>
      </c>
      <c r="B4" s="64"/>
      <c r="C4" s="64"/>
      <c r="D4" s="4"/>
      <c r="E4" s="4"/>
    </row>
    <row r="5" ht="13.5" thickBot="1"/>
    <row r="6" spans="1:19" s="1" customFormat="1" ht="66.75" customHeight="1" thickBot="1">
      <c r="A6" s="47" t="s">
        <v>5</v>
      </c>
      <c r="B6" s="31" t="s">
        <v>4</v>
      </c>
      <c r="C6" s="32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1" t="s">
        <v>11</v>
      </c>
      <c r="I6" s="31" t="s">
        <v>12</v>
      </c>
      <c r="J6" s="31" t="s">
        <v>13</v>
      </c>
      <c r="K6" s="31" t="s">
        <v>14</v>
      </c>
      <c r="L6" s="31" t="s">
        <v>15</v>
      </c>
      <c r="M6" s="31" t="s">
        <v>16</v>
      </c>
      <c r="N6" s="31" t="s">
        <v>17</v>
      </c>
      <c r="O6" s="31" t="s">
        <v>18</v>
      </c>
      <c r="P6" s="48" t="s">
        <v>160</v>
      </c>
      <c r="Q6" s="49" t="s">
        <v>159</v>
      </c>
      <c r="R6" s="49" t="s">
        <v>158</v>
      </c>
      <c r="S6" s="48" t="s">
        <v>172</v>
      </c>
    </row>
    <row r="7" spans="1:19" s="1" customFormat="1" ht="82.5" customHeight="1">
      <c r="A7" s="11">
        <v>421321070500</v>
      </c>
      <c r="B7" s="12" t="s">
        <v>122</v>
      </c>
      <c r="C7" s="13" t="s">
        <v>151</v>
      </c>
      <c r="D7" s="14" t="s">
        <v>151</v>
      </c>
      <c r="E7" s="14" t="s">
        <v>52</v>
      </c>
      <c r="F7" s="14">
        <v>60</v>
      </c>
      <c r="G7" s="14" t="s">
        <v>53</v>
      </c>
      <c r="H7" s="14" t="s">
        <v>61</v>
      </c>
      <c r="I7" s="14" t="s">
        <v>48</v>
      </c>
      <c r="J7" s="14" t="s">
        <v>49</v>
      </c>
      <c r="K7" s="15" t="s">
        <v>123</v>
      </c>
      <c r="L7" s="16"/>
      <c r="M7" s="14" t="s">
        <v>21</v>
      </c>
      <c r="N7" s="16" t="s">
        <v>124</v>
      </c>
      <c r="O7" s="16"/>
      <c r="P7" s="14" t="s">
        <v>22</v>
      </c>
      <c r="Q7" s="15">
        <v>100</v>
      </c>
      <c r="R7" s="50"/>
      <c r="S7" s="51" t="str">
        <f aca="true" t="shared" si="0" ref="S7:S35">IF(ISBLANK(R7)=TRUE,"Vyplň cenu ve sloupci S",(Q7*R7))</f>
        <v>Vyplň cenu ve sloupci S</v>
      </c>
    </row>
    <row r="8" spans="1:19" s="1" customFormat="1" ht="82.5" customHeight="1">
      <c r="A8" s="17">
        <v>421483106000</v>
      </c>
      <c r="B8" s="18" t="s">
        <v>125</v>
      </c>
      <c r="C8" s="19" t="s">
        <v>164</v>
      </c>
      <c r="D8" s="20" t="s">
        <v>129</v>
      </c>
      <c r="E8" s="20" t="s">
        <v>56</v>
      </c>
      <c r="F8" s="20">
        <v>24</v>
      </c>
      <c r="G8" s="20" t="s">
        <v>128</v>
      </c>
      <c r="H8" s="20"/>
      <c r="I8" s="20" t="s">
        <v>130</v>
      </c>
      <c r="J8" s="20" t="s">
        <v>127</v>
      </c>
      <c r="K8" s="21" t="s">
        <v>126</v>
      </c>
      <c r="L8" s="22"/>
      <c r="M8" s="20" t="s">
        <v>21</v>
      </c>
      <c r="N8" s="22" t="s">
        <v>131</v>
      </c>
      <c r="O8" s="22" t="s">
        <v>132</v>
      </c>
      <c r="P8" s="20" t="s">
        <v>22</v>
      </c>
      <c r="Q8" s="21">
        <v>20</v>
      </c>
      <c r="R8" s="52"/>
      <c r="S8" s="53" t="str">
        <f t="shared" si="0"/>
        <v>Vyplň cenu ve sloupci S</v>
      </c>
    </row>
    <row r="9" spans="1:19" s="5" customFormat="1" ht="82.5" customHeight="1">
      <c r="A9" s="23">
        <v>414311004900</v>
      </c>
      <c r="B9" s="18" t="s">
        <v>138</v>
      </c>
      <c r="C9" s="19"/>
      <c r="D9" s="18" t="s">
        <v>19</v>
      </c>
      <c r="E9" s="20"/>
      <c r="F9" s="20"/>
      <c r="G9" s="20" t="s">
        <v>20</v>
      </c>
      <c r="H9" s="20"/>
      <c r="I9" s="20"/>
      <c r="J9" s="20"/>
      <c r="K9" s="20" t="s">
        <v>23</v>
      </c>
      <c r="L9" s="20"/>
      <c r="M9" s="20" t="s">
        <v>21</v>
      </c>
      <c r="N9" s="20"/>
      <c r="O9" s="20"/>
      <c r="P9" s="20" t="s">
        <v>22</v>
      </c>
      <c r="Q9" s="21">
        <v>10</v>
      </c>
      <c r="R9" s="52"/>
      <c r="S9" s="53" t="str">
        <f t="shared" si="0"/>
        <v>Vyplň cenu ve sloupci S</v>
      </c>
    </row>
    <row r="10" spans="1:19" s="5" customFormat="1" ht="82.5" customHeight="1">
      <c r="A10" s="23">
        <v>414351011100</v>
      </c>
      <c r="B10" s="18" t="s">
        <v>139</v>
      </c>
      <c r="C10" s="19" t="s">
        <v>165</v>
      </c>
      <c r="D10" s="20" t="s">
        <v>29</v>
      </c>
      <c r="E10" s="20" t="s">
        <v>30</v>
      </c>
      <c r="F10" s="20">
        <v>80</v>
      </c>
      <c r="G10" s="20"/>
      <c r="H10" s="20"/>
      <c r="I10" s="20" t="s">
        <v>27</v>
      </c>
      <c r="J10" s="20" t="s">
        <v>31</v>
      </c>
      <c r="K10" s="20">
        <v>150</v>
      </c>
      <c r="L10" s="20"/>
      <c r="M10" s="20" t="s">
        <v>21</v>
      </c>
      <c r="N10" s="20" t="s">
        <v>0</v>
      </c>
      <c r="O10" s="20"/>
      <c r="P10" s="20" t="s">
        <v>22</v>
      </c>
      <c r="Q10" s="21">
        <v>34400</v>
      </c>
      <c r="R10" s="52"/>
      <c r="S10" s="53" t="str">
        <f t="shared" si="0"/>
        <v>Vyplň cenu ve sloupci S</v>
      </c>
    </row>
    <row r="11" spans="1:19" s="5" customFormat="1" ht="82.5" customHeight="1">
      <c r="A11" s="23">
        <v>414351011200</v>
      </c>
      <c r="B11" s="18" t="s">
        <v>140</v>
      </c>
      <c r="C11" s="19" t="s">
        <v>165</v>
      </c>
      <c r="D11" s="20" t="s">
        <v>29</v>
      </c>
      <c r="E11" s="20" t="s">
        <v>30</v>
      </c>
      <c r="F11" s="20">
        <v>120</v>
      </c>
      <c r="G11" s="20"/>
      <c r="H11" s="20"/>
      <c r="I11" s="20" t="s">
        <v>27</v>
      </c>
      <c r="J11" s="20" t="s">
        <v>31</v>
      </c>
      <c r="K11" s="20">
        <v>150</v>
      </c>
      <c r="L11" s="20"/>
      <c r="M11" s="20" t="s">
        <v>21</v>
      </c>
      <c r="N11" s="20" t="s">
        <v>1</v>
      </c>
      <c r="O11" s="20"/>
      <c r="P11" s="20" t="s">
        <v>22</v>
      </c>
      <c r="Q11" s="21">
        <v>6900</v>
      </c>
      <c r="R11" s="52"/>
      <c r="S11" s="53" t="str">
        <f t="shared" si="0"/>
        <v>Vyplň cenu ve sloupci S</v>
      </c>
    </row>
    <row r="12" spans="1:19" s="5" customFormat="1" ht="82.5" customHeight="1">
      <c r="A12" s="23">
        <v>414351011300</v>
      </c>
      <c r="B12" s="18" t="s">
        <v>141</v>
      </c>
      <c r="C12" s="19" t="s">
        <v>165</v>
      </c>
      <c r="D12" s="20" t="s">
        <v>29</v>
      </c>
      <c r="E12" s="20" t="s">
        <v>30</v>
      </c>
      <c r="F12" s="20">
        <v>150</v>
      </c>
      <c r="G12" s="20"/>
      <c r="H12" s="20"/>
      <c r="I12" s="20" t="s">
        <v>27</v>
      </c>
      <c r="J12" s="20" t="s">
        <v>31</v>
      </c>
      <c r="K12" s="20">
        <v>150</v>
      </c>
      <c r="L12" s="20"/>
      <c r="M12" s="20" t="s">
        <v>21</v>
      </c>
      <c r="N12" s="20" t="s">
        <v>2</v>
      </c>
      <c r="O12" s="20"/>
      <c r="P12" s="20" t="s">
        <v>22</v>
      </c>
      <c r="Q12" s="21">
        <v>3700</v>
      </c>
      <c r="R12" s="52"/>
      <c r="S12" s="53" t="str">
        <f t="shared" si="0"/>
        <v>Vyplň cenu ve sloupci S</v>
      </c>
    </row>
    <row r="13" spans="1:19" s="5" customFormat="1" ht="82.5" customHeight="1">
      <c r="A13" s="23">
        <v>414351011500</v>
      </c>
      <c r="B13" s="18" t="s">
        <v>77</v>
      </c>
      <c r="C13" s="19" t="s">
        <v>166</v>
      </c>
      <c r="D13" s="21" t="s">
        <v>161</v>
      </c>
      <c r="E13" s="20" t="s">
        <v>45</v>
      </c>
      <c r="F13" s="20">
        <v>60</v>
      </c>
      <c r="G13" s="20" t="s">
        <v>74</v>
      </c>
      <c r="H13" s="20" t="s">
        <v>74</v>
      </c>
      <c r="I13" s="20" t="s">
        <v>48</v>
      </c>
      <c r="J13" s="20" t="s">
        <v>78</v>
      </c>
      <c r="K13" s="20" t="s">
        <v>79</v>
      </c>
      <c r="L13" s="20"/>
      <c r="M13" s="20" t="s">
        <v>21</v>
      </c>
      <c r="N13" s="20" t="s">
        <v>76</v>
      </c>
      <c r="O13" s="20"/>
      <c r="P13" s="20" t="s">
        <v>22</v>
      </c>
      <c r="Q13" s="21">
        <v>50</v>
      </c>
      <c r="R13" s="52"/>
      <c r="S13" s="53" t="str">
        <f t="shared" si="0"/>
        <v>Vyplň cenu ve sloupci S</v>
      </c>
    </row>
    <row r="14" spans="1:19" s="5" customFormat="1" ht="82.5" customHeight="1">
      <c r="A14" s="23">
        <v>414351021200</v>
      </c>
      <c r="B14" s="18" t="s">
        <v>145</v>
      </c>
      <c r="C14" s="19" t="s">
        <v>167</v>
      </c>
      <c r="D14" s="20" t="s">
        <v>25</v>
      </c>
      <c r="E14" s="20" t="s">
        <v>26</v>
      </c>
      <c r="F14" s="20">
        <v>80</v>
      </c>
      <c r="G14" s="20"/>
      <c r="H14" s="20"/>
      <c r="I14" s="20" t="s">
        <v>27</v>
      </c>
      <c r="J14" s="20" t="s">
        <v>24</v>
      </c>
      <c r="K14" s="20">
        <v>150</v>
      </c>
      <c r="L14" s="20" t="s">
        <v>28</v>
      </c>
      <c r="M14" s="20" t="s">
        <v>21</v>
      </c>
      <c r="N14" s="20"/>
      <c r="O14" s="20"/>
      <c r="P14" s="20" t="s">
        <v>22</v>
      </c>
      <c r="Q14" s="21">
        <v>2000</v>
      </c>
      <c r="R14" s="52"/>
      <c r="S14" s="53" t="str">
        <f t="shared" si="0"/>
        <v>Vyplň cenu ve sloupci S</v>
      </c>
    </row>
    <row r="15" spans="1:19" s="5" customFormat="1" ht="82.5" customHeight="1">
      <c r="A15" s="23">
        <v>414351024400</v>
      </c>
      <c r="B15" s="18" t="s">
        <v>144</v>
      </c>
      <c r="C15" s="19" t="s">
        <v>167</v>
      </c>
      <c r="D15" s="20" t="s">
        <v>25</v>
      </c>
      <c r="E15" s="20" t="s">
        <v>26</v>
      </c>
      <c r="F15" s="20">
        <v>150</v>
      </c>
      <c r="G15" s="20"/>
      <c r="H15" s="20"/>
      <c r="I15" s="20" t="s">
        <v>27</v>
      </c>
      <c r="J15" s="20" t="s">
        <v>24</v>
      </c>
      <c r="K15" s="20">
        <v>150</v>
      </c>
      <c r="L15" s="20" t="s">
        <v>28</v>
      </c>
      <c r="M15" s="20" t="s">
        <v>21</v>
      </c>
      <c r="N15" s="20"/>
      <c r="O15" s="20"/>
      <c r="P15" s="20" t="s">
        <v>22</v>
      </c>
      <c r="Q15" s="21">
        <v>6000</v>
      </c>
      <c r="R15" s="52"/>
      <c r="S15" s="53" t="str">
        <f t="shared" si="0"/>
        <v>Vyplň cenu ve sloupci S</v>
      </c>
    </row>
    <row r="16" spans="1:19" s="5" customFormat="1" ht="82.5" customHeight="1">
      <c r="A16" s="23">
        <v>414351498000</v>
      </c>
      <c r="B16" s="18" t="s">
        <v>143</v>
      </c>
      <c r="C16" s="19" t="s">
        <v>168</v>
      </c>
      <c r="D16" s="20" t="s">
        <v>111</v>
      </c>
      <c r="E16" s="20" t="s">
        <v>33</v>
      </c>
      <c r="F16" s="20">
        <v>60</v>
      </c>
      <c r="G16" s="20"/>
      <c r="H16" s="20"/>
      <c r="I16" s="20" t="s">
        <v>27</v>
      </c>
      <c r="J16" s="20"/>
      <c r="K16" s="20"/>
      <c r="L16" s="20" t="s">
        <v>112</v>
      </c>
      <c r="M16" s="20" t="s">
        <v>21</v>
      </c>
      <c r="N16" s="20"/>
      <c r="O16" s="20"/>
      <c r="P16" s="20" t="s">
        <v>22</v>
      </c>
      <c r="Q16" s="21">
        <v>200</v>
      </c>
      <c r="R16" s="52"/>
      <c r="S16" s="53" t="str">
        <f t="shared" si="0"/>
        <v>Vyplň cenu ve sloupci S</v>
      </c>
    </row>
    <row r="17" spans="1:19" s="5" customFormat="1" ht="82.5" customHeight="1">
      <c r="A17" s="23">
        <v>421225004900</v>
      </c>
      <c r="B17" s="18" t="s">
        <v>142</v>
      </c>
      <c r="C17" s="19" t="s">
        <v>165</v>
      </c>
      <c r="D17" s="20" t="s">
        <v>29</v>
      </c>
      <c r="E17" s="20" t="s">
        <v>30</v>
      </c>
      <c r="F17" s="20">
        <v>240</v>
      </c>
      <c r="G17" s="20"/>
      <c r="H17" s="20"/>
      <c r="I17" s="20" t="s">
        <v>27</v>
      </c>
      <c r="J17" s="20" t="s">
        <v>31</v>
      </c>
      <c r="K17" s="20">
        <v>150</v>
      </c>
      <c r="L17" s="20"/>
      <c r="M17" s="20" t="s">
        <v>21</v>
      </c>
      <c r="N17" s="20" t="s">
        <v>3</v>
      </c>
      <c r="O17" s="20"/>
      <c r="P17" s="20" t="s">
        <v>22</v>
      </c>
      <c r="Q17" s="21">
        <v>16200</v>
      </c>
      <c r="R17" s="52"/>
      <c r="S17" s="53" t="str">
        <f t="shared" si="0"/>
        <v>Vyplň cenu ve sloupci S</v>
      </c>
    </row>
    <row r="18" spans="1:19" s="5" customFormat="1" ht="82.5" customHeight="1">
      <c r="A18" s="23">
        <v>421321000100</v>
      </c>
      <c r="B18" s="24" t="s">
        <v>34</v>
      </c>
      <c r="C18" s="19" t="s">
        <v>32</v>
      </c>
      <c r="D18" s="20" t="s">
        <v>152</v>
      </c>
      <c r="E18" s="20" t="s">
        <v>35</v>
      </c>
      <c r="F18" s="20">
        <v>80</v>
      </c>
      <c r="G18" s="20" t="s">
        <v>36</v>
      </c>
      <c r="H18" s="20"/>
      <c r="I18" s="20" t="s">
        <v>37</v>
      </c>
      <c r="J18" s="20"/>
      <c r="K18" s="20" t="s">
        <v>38</v>
      </c>
      <c r="L18" s="20"/>
      <c r="M18" s="20" t="s">
        <v>21</v>
      </c>
      <c r="N18" s="20" t="s">
        <v>39</v>
      </c>
      <c r="O18" s="20"/>
      <c r="P18" s="20" t="s">
        <v>22</v>
      </c>
      <c r="Q18" s="21">
        <v>100</v>
      </c>
      <c r="R18" s="52"/>
      <c r="S18" s="53" t="str">
        <f t="shared" si="0"/>
        <v>Vyplň cenu ve sloupci S</v>
      </c>
    </row>
    <row r="19" spans="1:19" s="5" customFormat="1" ht="82.5" customHeight="1">
      <c r="A19" s="23">
        <v>421321002000</v>
      </c>
      <c r="B19" s="18" t="s">
        <v>88</v>
      </c>
      <c r="C19" s="19" t="s">
        <v>40</v>
      </c>
      <c r="D19" s="20" t="s">
        <v>153</v>
      </c>
      <c r="E19" s="20" t="s">
        <v>45</v>
      </c>
      <c r="F19" s="20">
        <v>24</v>
      </c>
      <c r="G19" s="20" t="s">
        <v>89</v>
      </c>
      <c r="H19" s="20" t="s">
        <v>58</v>
      </c>
      <c r="I19" s="20" t="s">
        <v>48</v>
      </c>
      <c r="J19" s="20" t="s">
        <v>90</v>
      </c>
      <c r="K19" s="20" t="s">
        <v>91</v>
      </c>
      <c r="L19" s="20"/>
      <c r="M19" s="20" t="s">
        <v>21</v>
      </c>
      <c r="N19" s="20" t="s">
        <v>92</v>
      </c>
      <c r="O19" s="20"/>
      <c r="P19" s="20" t="s">
        <v>22</v>
      </c>
      <c r="Q19" s="21">
        <v>100</v>
      </c>
      <c r="R19" s="52"/>
      <c r="S19" s="53" t="str">
        <f t="shared" si="0"/>
        <v>Vyplň cenu ve sloupci S</v>
      </c>
    </row>
    <row r="20" spans="1:19" s="5" customFormat="1" ht="82.5" customHeight="1">
      <c r="A20" s="23">
        <v>421321003700</v>
      </c>
      <c r="B20" s="18" t="s">
        <v>146</v>
      </c>
      <c r="C20" s="19" t="s">
        <v>40</v>
      </c>
      <c r="D20" s="20" t="s">
        <v>154</v>
      </c>
      <c r="E20" s="20" t="s">
        <v>41</v>
      </c>
      <c r="F20" s="20">
        <v>80</v>
      </c>
      <c r="G20" s="20" t="s">
        <v>36</v>
      </c>
      <c r="H20" s="20"/>
      <c r="I20" s="20" t="s">
        <v>37</v>
      </c>
      <c r="J20" s="20"/>
      <c r="K20" s="20" t="s">
        <v>42</v>
      </c>
      <c r="L20" s="20"/>
      <c r="M20" s="20" t="s">
        <v>21</v>
      </c>
      <c r="N20" s="20" t="s">
        <v>43</v>
      </c>
      <c r="O20" s="20"/>
      <c r="P20" s="20" t="s">
        <v>22</v>
      </c>
      <c r="Q20" s="21">
        <v>100</v>
      </c>
      <c r="R20" s="52"/>
      <c r="S20" s="53" t="str">
        <f t="shared" si="0"/>
        <v>Vyplň cenu ve sloupci S</v>
      </c>
    </row>
    <row r="21" spans="1:19" s="5" customFormat="1" ht="82.5" customHeight="1">
      <c r="A21" s="23">
        <v>421321006000</v>
      </c>
      <c r="B21" s="18" t="s">
        <v>93</v>
      </c>
      <c r="C21" s="19" t="s">
        <v>40</v>
      </c>
      <c r="D21" s="20" t="s">
        <v>153</v>
      </c>
      <c r="E21" s="20" t="s">
        <v>45</v>
      </c>
      <c r="F21" s="20">
        <v>80</v>
      </c>
      <c r="G21" s="20" t="s">
        <v>46</v>
      </c>
      <c r="H21" s="20" t="s">
        <v>47</v>
      </c>
      <c r="I21" s="20" t="s">
        <v>48</v>
      </c>
      <c r="J21" s="20"/>
      <c r="K21" s="20" t="s">
        <v>94</v>
      </c>
      <c r="L21" s="20"/>
      <c r="M21" s="20" t="s">
        <v>21</v>
      </c>
      <c r="N21" s="20" t="s">
        <v>96</v>
      </c>
      <c r="O21" s="20"/>
      <c r="P21" s="20" t="s">
        <v>22</v>
      </c>
      <c r="Q21" s="21">
        <v>200</v>
      </c>
      <c r="R21" s="52"/>
      <c r="S21" s="53" t="str">
        <f t="shared" si="0"/>
        <v>Vyplň cenu ve sloupci S</v>
      </c>
    </row>
    <row r="22" spans="1:19" s="5" customFormat="1" ht="82.5" customHeight="1">
      <c r="A22" s="23">
        <v>421321006100</v>
      </c>
      <c r="B22" s="18" t="s">
        <v>93</v>
      </c>
      <c r="C22" s="19" t="s">
        <v>151</v>
      </c>
      <c r="D22" s="20" t="s">
        <v>151</v>
      </c>
      <c r="E22" s="20" t="s">
        <v>52</v>
      </c>
      <c r="F22" s="20">
        <v>80</v>
      </c>
      <c r="G22" s="20" t="s">
        <v>53</v>
      </c>
      <c r="H22" s="20" t="s">
        <v>61</v>
      </c>
      <c r="I22" s="20" t="s">
        <v>48</v>
      </c>
      <c r="J22" s="20"/>
      <c r="K22" s="20" t="s">
        <v>94</v>
      </c>
      <c r="L22" s="20"/>
      <c r="M22" s="20" t="s">
        <v>21</v>
      </c>
      <c r="N22" s="20" t="s">
        <v>95</v>
      </c>
      <c r="O22" s="20"/>
      <c r="P22" s="20" t="s">
        <v>22</v>
      </c>
      <c r="Q22" s="21">
        <v>200</v>
      </c>
      <c r="R22" s="52"/>
      <c r="S22" s="53" t="str">
        <f t="shared" si="0"/>
        <v>Vyplň cenu ve sloupci S</v>
      </c>
    </row>
    <row r="23" spans="1:19" s="5" customFormat="1" ht="82.5" customHeight="1">
      <c r="A23" s="23">
        <v>421321007600</v>
      </c>
      <c r="B23" s="18" t="s">
        <v>97</v>
      </c>
      <c r="C23" s="19" t="s">
        <v>40</v>
      </c>
      <c r="D23" s="20" t="s">
        <v>153</v>
      </c>
      <c r="E23" s="20" t="s">
        <v>45</v>
      </c>
      <c r="F23" s="20">
        <v>80</v>
      </c>
      <c r="G23" s="20" t="s">
        <v>46</v>
      </c>
      <c r="H23" s="20" t="s">
        <v>47</v>
      </c>
      <c r="I23" s="20" t="s">
        <v>48</v>
      </c>
      <c r="J23" s="20" t="s">
        <v>98</v>
      </c>
      <c r="K23" s="20" t="s">
        <v>99</v>
      </c>
      <c r="L23" s="20"/>
      <c r="M23" s="20" t="s">
        <v>21</v>
      </c>
      <c r="N23" s="20" t="s">
        <v>96</v>
      </c>
      <c r="O23" s="20"/>
      <c r="P23" s="20" t="s">
        <v>22</v>
      </c>
      <c r="Q23" s="21">
        <v>200</v>
      </c>
      <c r="R23" s="52"/>
      <c r="S23" s="53" t="str">
        <f t="shared" si="0"/>
        <v>Vyplň cenu ve sloupci S</v>
      </c>
    </row>
    <row r="24" spans="1:19" s="5" customFormat="1" ht="82.5" customHeight="1">
      <c r="A24" s="23">
        <v>421321009000</v>
      </c>
      <c r="B24" s="18" t="s">
        <v>100</v>
      </c>
      <c r="C24" s="19" t="s">
        <v>101</v>
      </c>
      <c r="D24" s="20" t="s">
        <v>156</v>
      </c>
      <c r="E24" s="20" t="s">
        <v>60</v>
      </c>
      <c r="F24" s="20">
        <v>24</v>
      </c>
      <c r="G24" s="20" t="s">
        <v>89</v>
      </c>
      <c r="H24" s="20" t="s">
        <v>61</v>
      </c>
      <c r="I24" s="20" t="s">
        <v>48</v>
      </c>
      <c r="J24" s="20" t="s">
        <v>49</v>
      </c>
      <c r="K24" s="20" t="s">
        <v>102</v>
      </c>
      <c r="L24" s="20"/>
      <c r="M24" s="20" t="s">
        <v>21</v>
      </c>
      <c r="N24" s="20" t="s">
        <v>103</v>
      </c>
      <c r="O24" s="20"/>
      <c r="P24" s="20" t="s">
        <v>22</v>
      </c>
      <c r="Q24" s="21">
        <v>110</v>
      </c>
      <c r="R24" s="52"/>
      <c r="S24" s="53" t="str">
        <f t="shared" si="0"/>
        <v>Vyplň cenu ve sloupci S</v>
      </c>
    </row>
    <row r="25" spans="1:19" s="5" customFormat="1" ht="82.5" customHeight="1">
      <c r="A25" s="23">
        <v>421321069700</v>
      </c>
      <c r="B25" s="18" t="s">
        <v>44</v>
      </c>
      <c r="C25" s="19" t="s">
        <v>40</v>
      </c>
      <c r="D25" s="20" t="s">
        <v>153</v>
      </c>
      <c r="E25" s="20" t="s">
        <v>45</v>
      </c>
      <c r="F25" s="20">
        <v>60</v>
      </c>
      <c r="G25" s="20" t="s">
        <v>46</v>
      </c>
      <c r="H25" s="20" t="s">
        <v>47</v>
      </c>
      <c r="I25" s="20" t="s">
        <v>48</v>
      </c>
      <c r="J25" s="20" t="s">
        <v>49</v>
      </c>
      <c r="K25" s="20" t="s">
        <v>50</v>
      </c>
      <c r="L25" s="20"/>
      <c r="M25" s="20" t="s">
        <v>21</v>
      </c>
      <c r="N25" s="20" t="s">
        <v>51</v>
      </c>
      <c r="O25" s="20"/>
      <c r="P25" s="20" t="s">
        <v>22</v>
      </c>
      <c r="Q25" s="21">
        <v>100</v>
      </c>
      <c r="R25" s="52"/>
      <c r="S25" s="53" t="str">
        <f t="shared" si="0"/>
        <v>Vyplň cenu ve sloupci S</v>
      </c>
    </row>
    <row r="26" spans="1:19" s="5" customFormat="1" ht="82.5" customHeight="1">
      <c r="A26" s="23">
        <v>421321070000</v>
      </c>
      <c r="B26" s="18" t="s">
        <v>100</v>
      </c>
      <c r="C26" s="19" t="s">
        <v>40</v>
      </c>
      <c r="D26" s="20" t="s">
        <v>153</v>
      </c>
      <c r="E26" s="20" t="s">
        <v>45</v>
      </c>
      <c r="F26" s="20">
        <v>60</v>
      </c>
      <c r="G26" s="20" t="s">
        <v>46</v>
      </c>
      <c r="H26" s="20" t="s">
        <v>47</v>
      </c>
      <c r="I26" s="20" t="s">
        <v>48</v>
      </c>
      <c r="J26" s="20" t="s">
        <v>49</v>
      </c>
      <c r="K26" s="20" t="s">
        <v>102</v>
      </c>
      <c r="L26" s="20"/>
      <c r="M26" s="20" t="s">
        <v>21</v>
      </c>
      <c r="N26" s="20" t="s">
        <v>87</v>
      </c>
      <c r="O26" s="20"/>
      <c r="P26" s="20" t="s">
        <v>22</v>
      </c>
      <c r="Q26" s="21">
        <v>100</v>
      </c>
      <c r="R26" s="52"/>
      <c r="S26" s="53" t="str">
        <f t="shared" si="0"/>
        <v>Vyplň cenu ve sloupci S</v>
      </c>
    </row>
    <row r="27" spans="1:19" s="5" customFormat="1" ht="82.5" customHeight="1">
      <c r="A27" s="23">
        <v>421321072200</v>
      </c>
      <c r="B27" s="18" t="s">
        <v>100</v>
      </c>
      <c r="C27" s="19" t="s">
        <v>151</v>
      </c>
      <c r="D27" s="20" t="s">
        <v>151</v>
      </c>
      <c r="E27" s="20" t="s">
        <v>52</v>
      </c>
      <c r="F27" s="20">
        <v>46</v>
      </c>
      <c r="G27" s="20" t="s">
        <v>53</v>
      </c>
      <c r="H27" s="20" t="s">
        <v>61</v>
      </c>
      <c r="I27" s="20" t="s">
        <v>48</v>
      </c>
      <c r="J27" s="20" t="s">
        <v>49</v>
      </c>
      <c r="K27" s="21" t="s">
        <v>102</v>
      </c>
      <c r="L27" s="20"/>
      <c r="M27" s="20" t="s">
        <v>21</v>
      </c>
      <c r="N27" s="20" t="s">
        <v>104</v>
      </c>
      <c r="O27" s="20"/>
      <c r="P27" s="20" t="s">
        <v>22</v>
      </c>
      <c r="Q27" s="21">
        <v>200</v>
      </c>
      <c r="R27" s="52"/>
      <c r="S27" s="53" t="str">
        <f t="shared" si="0"/>
        <v>Vyplň cenu ve sloupci S</v>
      </c>
    </row>
    <row r="28" spans="1:19" s="5" customFormat="1" ht="82.5" customHeight="1">
      <c r="A28" s="23">
        <v>421321073000</v>
      </c>
      <c r="B28" s="24" t="s">
        <v>55</v>
      </c>
      <c r="C28" s="19" t="s">
        <v>40</v>
      </c>
      <c r="D28" s="20" t="s">
        <v>153</v>
      </c>
      <c r="E28" s="20" t="s">
        <v>56</v>
      </c>
      <c r="F28" s="20">
        <v>24</v>
      </c>
      <c r="G28" s="20" t="s">
        <v>57</v>
      </c>
      <c r="H28" s="20" t="s">
        <v>58</v>
      </c>
      <c r="I28" s="20" t="s">
        <v>48</v>
      </c>
      <c r="J28" s="20" t="s">
        <v>49</v>
      </c>
      <c r="K28" s="20" t="s">
        <v>54</v>
      </c>
      <c r="L28" s="20"/>
      <c r="M28" s="20" t="s">
        <v>21</v>
      </c>
      <c r="N28" s="20" t="s">
        <v>59</v>
      </c>
      <c r="O28" s="20"/>
      <c r="P28" s="20" t="s">
        <v>22</v>
      </c>
      <c r="Q28" s="21">
        <v>50</v>
      </c>
      <c r="R28" s="52"/>
      <c r="S28" s="53" t="str">
        <f t="shared" si="0"/>
        <v>Vyplň cenu ve sloupci S</v>
      </c>
    </row>
    <row r="29" spans="1:19" s="5" customFormat="1" ht="82.5" customHeight="1">
      <c r="A29" s="23">
        <v>421325054700</v>
      </c>
      <c r="B29" s="18" t="s">
        <v>105</v>
      </c>
      <c r="C29" s="19" t="s">
        <v>169</v>
      </c>
      <c r="D29" s="20" t="s">
        <v>151</v>
      </c>
      <c r="E29" s="20" t="s">
        <v>106</v>
      </c>
      <c r="F29" s="20">
        <v>24</v>
      </c>
      <c r="G29" s="20" t="s">
        <v>107</v>
      </c>
      <c r="H29" s="20" t="s">
        <v>108</v>
      </c>
      <c r="I29" s="20" t="s">
        <v>48</v>
      </c>
      <c r="J29" s="20" t="s">
        <v>49</v>
      </c>
      <c r="K29" s="20" t="s">
        <v>109</v>
      </c>
      <c r="L29" s="20"/>
      <c r="M29" s="20" t="s">
        <v>21</v>
      </c>
      <c r="N29" s="20" t="s">
        <v>110</v>
      </c>
      <c r="O29" s="20"/>
      <c r="P29" s="20" t="s">
        <v>22</v>
      </c>
      <c r="Q29" s="21">
        <v>50</v>
      </c>
      <c r="R29" s="52"/>
      <c r="S29" s="53" t="str">
        <f t="shared" si="0"/>
        <v>Vyplň cenu ve sloupci S</v>
      </c>
    </row>
    <row r="30" spans="1:19" s="6" customFormat="1" ht="82.5" customHeight="1">
      <c r="A30" s="23">
        <v>421325055000</v>
      </c>
      <c r="B30" s="24" t="s">
        <v>64</v>
      </c>
      <c r="C30" s="19" t="s">
        <v>151</v>
      </c>
      <c r="D30" s="20" t="s">
        <v>151</v>
      </c>
      <c r="E30" s="20" t="s">
        <v>52</v>
      </c>
      <c r="F30" s="20">
        <v>60</v>
      </c>
      <c r="G30" s="20" t="s">
        <v>53</v>
      </c>
      <c r="H30" s="20" t="s">
        <v>61</v>
      </c>
      <c r="I30" s="20" t="s">
        <v>48</v>
      </c>
      <c r="J30" s="20" t="s">
        <v>62</v>
      </c>
      <c r="K30" s="20" t="s">
        <v>63</v>
      </c>
      <c r="L30" s="20"/>
      <c r="M30" s="20" t="s">
        <v>21</v>
      </c>
      <c r="N30" s="20" t="s">
        <v>65</v>
      </c>
      <c r="O30" s="20"/>
      <c r="P30" s="20" t="s">
        <v>22</v>
      </c>
      <c r="Q30" s="21">
        <v>200</v>
      </c>
      <c r="R30" s="52"/>
      <c r="S30" s="53" t="str">
        <f t="shared" si="0"/>
        <v>Vyplň cenu ve sloupci S</v>
      </c>
    </row>
    <row r="31" spans="1:19" s="5" customFormat="1" ht="82.5" customHeight="1">
      <c r="A31" s="23">
        <v>421376110700</v>
      </c>
      <c r="B31" s="24" t="s">
        <v>66</v>
      </c>
      <c r="C31" s="19" t="s">
        <v>40</v>
      </c>
      <c r="D31" s="20" t="s">
        <v>153</v>
      </c>
      <c r="E31" s="20" t="s">
        <v>45</v>
      </c>
      <c r="F31" s="20">
        <v>60</v>
      </c>
      <c r="G31" s="20" t="s">
        <v>46</v>
      </c>
      <c r="H31" s="20" t="s">
        <v>47</v>
      </c>
      <c r="I31" s="20" t="s">
        <v>48</v>
      </c>
      <c r="J31" s="20" t="s">
        <v>67</v>
      </c>
      <c r="K31" s="20" t="s">
        <v>68</v>
      </c>
      <c r="L31" s="20"/>
      <c r="M31" s="20" t="s">
        <v>21</v>
      </c>
      <c r="N31" s="20" t="s">
        <v>69</v>
      </c>
      <c r="O31" s="20"/>
      <c r="P31" s="20" t="s">
        <v>22</v>
      </c>
      <c r="Q31" s="21">
        <v>50</v>
      </c>
      <c r="R31" s="52"/>
      <c r="S31" s="53" t="str">
        <f t="shared" si="0"/>
        <v>Vyplň cenu ve sloupci S</v>
      </c>
    </row>
    <row r="32" spans="1:19" s="5" customFormat="1" ht="82.5" customHeight="1">
      <c r="A32" s="23">
        <v>421376111100</v>
      </c>
      <c r="B32" s="24" t="s">
        <v>66</v>
      </c>
      <c r="C32" s="19" t="s">
        <v>151</v>
      </c>
      <c r="D32" s="20" t="s">
        <v>151</v>
      </c>
      <c r="E32" s="20" t="s">
        <v>52</v>
      </c>
      <c r="F32" s="20">
        <v>60</v>
      </c>
      <c r="G32" s="20" t="s">
        <v>53</v>
      </c>
      <c r="H32" s="20" t="s">
        <v>61</v>
      </c>
      <c r="I32" s="20" t="s">
        <v>48</v>
      </c>
      <c r="J32" s="20" t="s">
        <v>67</v>
      </c>
      <c r="K32" s="20" t="s">
        <v>70</v>
      </c>
      <c r="L32" s="20"/>
      <c r="M32" s="20" t="s">
        <v>21</v>
      </c>
      <c r="N32" s="20" t="s">
        <v>71</v>
      </c>
      <c r="O32" s="20"/>
      <c r="P32" s="20" t="s">
        <v>22</v>
      </c>
      <c r="Q32" s="21">
        <v>300</v>
      </c>
      <c r="R32" s="52"/>
      <c r="S32" s="53" t="str">
        <f t="shared" si="0"/>
        <v>Vyplň cenu ve sloupci S</v>
      </c>
    </row>
    <row r="33" spans="1:19" s="5" customFormat="1" ht="82.5" customHeight="1">
      <c r="A33" s="23">
        <v>421376112100</v>
      </c>
      <c r="B33" s="24" t="s">
        <v>72</v>
      </c>
      <c r="C33" s="19" t="s">
        <v>151</v>
      </c>
      <c r="D33" s="20" t="s">
        <v>151</v>
      </c>
      <c r="E33" s="20" t="s">
        <v>52</v>
      </c>
      <c r="F33" s="20">
        <v>60</v>
      </c>
      <c r="G33" s="20" t="s">
        <v>53</v>
      </c>
      <c r="H33" s="20" t="s">
        <v>61</v>
      </c>
      <c r="I33" s="20" t="s">
        <v>48</v>
      </c>
      <c r="J33" s="20" t="s">
        <v>67</v>
      </c>
      <c r="K33" s="20" t="s">
        <v>73</v>
      </c>
      <c r="L33" s="20"/>
      <c r="M33" s="20" t="s">
        <v>21</v>
      </c>
      <c r="N33" s="20" t="s">
        <v>71</v>
      </c>
      <c r="O33" s="20"/>
      <c r="P33" s="20" t="s">
        <v>22</v>
      </c>
      <c r="Q33" s="21">
        <v>50</v>
      </c>
      <c r="R33" s="52"/>
      <c r="S33" s="53" t="str">
        <f t="shared" si="0"/>
        <v>Vyplň cenu ve sloupci S</v>
      </c>
    </row>
    <row r="34" spans="1:19" s="5" customFormat="1" ht="82.5" customHeight="1">
      <c r="A34" s="23">
        <v>421415084300</v>
      </c>
      <c r="B34" s="25" t="s">
        <v>80</v>
      </c>
      <c r="C34" s="26" t="s">
        <v>40</v>
      </c>
      <c r="D34" s="21" t="s">
        <v>155</v>
      </c>
      <c r="E34" s="21" t="s">
        <v>52</v>
      </c>
      <c r="F34" s="21">
        <v>60</v>
      </c>
      <c r="G34" s="21" t="s">
        <v>74</v>
      </c>
      <c r="H34" s="21" t="s">
        <v>74</v>
      </c>
      <c r="I34" s="21" t="s">
        <v>48</v>
      </c>
      <c r="J34" s="21" t="s">
        <v>75</v>
      </c>
      <c r="K34" s="21" t="s">
        <v>81</v>
      </c>
      <c r="L34" s="21"/>
      <c r="M34" s="21" t="s">
        <v>21</v>
      </c>
      <c r="N34" s="21" t="s">
        <v>82</v>
      </c>
      <c r="O34" s="21"/>
      <c r="P34" s="21" t="s">
        <v>22</v>
      </c>
      <c r="Q34" s="21">
        <v>20</v>
      </c>
      <c r="R34" s="52"/>
      <c r="S34" s="53" t="str">
        <f t="shared" si="0"/>
        <v>Vyplň cenu ve sloupci S</v>
      </c>
    </row>
    <row r="35" spans="1:19" s="5" customFormat="1" ht="82.5" customHeight="1">
      <c r="A35" s="27">
        <v>421612080000</v>
      </c>
      <c r="B35" s="28" t="s">
        <v>83</v>
      </c>
      <c r="C35" s="29" t="s">
        <v>170</v>
      </c>
      <c r="D35" s="30" t="s">
        <v>163</v>
      </c>
      <c r="E35" s="30" t="s">
        <v>84</v>
      </c>
      <c r="F35" s="30" t="s">
        <v>85</v>
      </c>
      <c r="G35" s="30"/>
      <c r="H35" s="30"/>
      <c r="I35" s="30" t="s">
        <v>48</v>
      </c>
      <c r="J35" s="30"/>
      <c r="K35" s="30" t="s">
        <v>86</v>
      </c>
      <c r="L35" s="30"/>
      <c r="M35" s="30" t="s">
        <v>21</v>
      </c>
      <c r="N35" s="30"/>
      <c r="O35" s="30"/>
      <c r="P35" s="30" t="s">
        <v>22</v>
      </c>
      <c r="Q35" s="30">
        <v>10</v>
      </c>
      <c r="R35" s="54"/>
      <c r="S35" s="55" t="str">
        <f t="shared" si="0"/>
        <v>Vyplň cenu ve sloupci S</v>
      </c>
    </row>
    <row r="36" spans="1:19" s="1" customFormat="1" ht="82.5" customHeight="1">
      <c r="A36" s="33">
        <v>414351004400</v>
      </c>
      <c r="B36" s="34" t="s">
        <v>117</v>
      </c>
      <c r="C36" s="35" t="s">
        <v>171</v>
      </c>
      <c r="D36" s="36" t="s">
        <v>113</v>
      </c>
      <c r="E36" s="37">
        <v>120</v>
      </c>
      <c r="F36" s="36" t="s">
        <v>114</v>
      </c>
      <c r="G36" s="36" t="s">
        <v>118</v>
      </c>
      <c r="H36" s="36" t="s">
        <v>115</v>
      </c>
      <c r="I36" s="36"/>
      <c r="J36" s="36" t="s">
        <v>116</v>
      </c>
      <c r="K36" s="36"/>
      <c r="L36" s="36" t="s">
        <v>27</v>
      </c>
      <c r="M36" s="36" t="s">
        <v>21</v>
      </c>
      <c r="N36" s="37"/>
      <c r="O36" s="37"/>
      <c r="P36" s="36" t="s">
        <v>22</v>
      </c>
      <c r="Q36" s="34">
        <v>200</v>
      </c>
      <c r="R36" s="56"/>
      <c r="S36" s="57" t="str">
        <f>IF(ISBLANK(R36)=TRUE,"Vyplň cenu ve sloupci S",(Q36*R36))</f>
        <v>Vyplň cenu ve sloupci S</v>
      </c>
    </row>
    <row r="37" spans="1:19" s="1" customFormat="1" ht="82.5" customHeight="1">
      <c r="A37" s="17">
        <v>414351033600</v>
      </c>
      <c r="B37" s="21" t="s">
        <v>117</v>
      </c>
      <c r="C37" s="26" t="s">
        <v>171</v>
      </c>
      <c r="D37" s="21" t="s">
        <v>113</v>
      </c>
      <c r="E37" s="38">
        <v>60</v>
      </c>
      <c r="F37" s="21" t="s">
        <v>114</v>
      </c>
      <c r="G37" s="21" t="s">
        <v>118</v>
      </c>
      <c r="H37" s="20" t="s">
        <v>115</v>
      </c>
      <c r="I37" s="20"/>
      <c r="J37" s="20" t="s">
        <v>116</v>
      </c>
      <c r="K37" s="20"/>
      <c r="L37" s="20" t="s">
        <v>27</v>
      </c>
      <c r="M37" s="20" t="s">
        <v>21</v>
      </c>
      <c r="N37" s="20"/>
      <c r="O37" s="20"/>
      <c r="P37" s="20" t="s">
        <v>22</v>
      </c>
      <c r="Q37" s="21">
        <v>4200</v>
      </c>
      <c r="R37" s="52"/>
      <c r="S37" s="53" t="str">
        <f>IF(ISBLANK(R37)=TRUE,"Vyplň cenu ve sloupci S",(Q37*R37))</f>
        <v>Vyplň cenu ve sloupci S</v>
      </c>
    </row>
    <row r="38" spans="1:19" s="1" customFormat="1" ht="82.5" customHeight="1">
      <c r="A38" s="17">
        <v>421224000300</v>
      </c>
      <c r="B38" s="38" t="s">
        <v>119</v>
      </c>
      <c r="C38" s="26" t="s">
        <v>171</v>
      </c>
      <c r="D38" s="38" t="s">
        <v>162</v>
      </c>
      <c r="E38" s="38">
        <v>80</v>
      </c>
      <c r="F38" s="21" t="s">
        <v>114</v>
      </c>
      <c r="G38" s="21" t="s">
        <v>120</v>
      </c>
      <c r="H38" s="20" t="s">
        <v>121</v>
      </c>
      <c r="I38" s="22"/>
      <c r="J38" s="22"/>
      <c r="K38" s="22"/>
      <c r="L38" s="20" t="s">
        <v>27</v>
      </c>
      <c r="M38" s="20" t="s">
        <v>21</v>
      </c>
      <c r="N38" s="20"/>
      <c r="O38" s="20"/>
      <c r="P38" s="20" t="s">
        <v>22</v>
      </c>
      <c r="Q38" s="21">
        <v>50</v>
      </c>
      <c r="R38" s="52"/>
      <c r="S38" s="53" t="str">
        <f>IF(ISBLANK(R38)=TRUE,"Vyplň cenu ve sloupci S",(Q38*R38))</f>
        <v>Vyplň cenu ve sloupci S</v>
      </c>
    </row>
    <row r="39" spans="1:19" s="1" customFormat="1" ht="82.5" customHeight="1">
      <c r="A39" s="17">
        <v>421224000400</v>
      </c>
      <c r="B39" s="38" t="s">
        <v>136</v>
      </c>
      <c r="C39" s="26" t="s">
        <v>171</v>
      </c>
      <c r="D39" s="38" t="s">
        <v>162</v>
      </c>
      <c r="E39" s="38">
        <v>100</v>
      </c>
      <c r="F39" s="21" t="s">
        <v>114</v>
      </c>
      <c r="G39" s="21" t="s">
        <v>120</v>
      </c>
      <c r="H39" s="20" t="s">
        <v>121</v>
      </c>
      <c r="I39" s="22"/>
      <c r="J39" s="22"/>
      <c r="K39" s="22"/>
      <c r="L39" s="20" t="s">
        <v>27</v>
      </c>
      <c r="M39" s="20" t="s">
        <v>21</v>
      </c>
      <c r="N39" s="20"/>
      <c r="O39" s="20"/>
      <c r="P39" s="20" t="s">
        <v>22</v>
      </c>
      <c r="Q39" s="21">
        <v>50</v>
      </c>
      <c r="R39" s="52"/>
      <c r="S39" s="53" t="str">
        <f>IF(ISBLANK(R39)=TRUE,"Vyplň cenu ve sloupci S",(Q39*R39))</f>
        <v>Vyplň cenu ve sloupci S</v>
      </c>
    </row>
    <row r="40" spans="1:19" s="1" customFormat="1" ht="82.5" customHeight="1" thickBot="1">
      <c r="A40" s="39">
        <v>421224000500</v>
      </c>
      <c r="B40" s="40" t="s">
        <v>137</v>
      </c>
      <c r="C40" s="41" t="s">
        <v>171</v>
      </c>
      <c r="D40" s="40" t="s">
        <v>162</v>
      </c>
      <c r="E40" s="40">
        <v>120</v>
      </c>
      <c r="F40" s="42" t="s">
        <v>114</v>
      </c>
      <c r="G40" s="42" t="s">
        <v>120</v>
      </c>
      <c r="H40" s="43" t="s">
        <v>121</v>
      </c>
      <c r="I40" s="44"/>
      <c r="J40" s="44"/>
      <c r="K40" s="44"/>
      <c r="L40" s="43" t="s">
        <v>27</v>
      </c>
      <c r="M40" s="43" t="s">
        <v>21</v>
      </c>
      <c r="N40" s="43"/>
      <c r="O40" s="43"/>
      <c r="P40" s="43" t="s">
        <v>22</v>
      </c>
      <c r="Q40" s="42">
        <v>50</v>
      </c>
      <c r="R40" s="58"/>
      <c r="S40" s="59" t="str">
        <f>IF(ISBLANK(R40)=TRUE,"Vyplň cenu ve sloupci S",(Q40*R40))</f>
        <v>Vyplň cenu ve sloupci S</v>
      </c>
    </row>
    <row r="41" spans="1:19" ht="21.75" customHeight="1" thickBot="1">
      <c r="A41" s="45"/>
      <c r="B41" s="66"/>
      <c r="C41" s="67"/>
      <c r="D41" s="46"/>
      <c r="E41" s="46"/>
      <c r="F41" s="46"/>
      <c r="G41" s="46"/>
      <c r="H41" s="46"/>
      <c r="I41" s="46"/>
      <c r="J41" s="46"/>
      <c r="K41" s="46"/>
      <c r="L41" s="46"/>
      <c r="M41" s="67"/>
      <c r="N41" s="46"/>
      <c r="O41" s="46"/>
      <c r="P41" s="46"/>
      <c r="Q41" s="60"/>
      <c r="R41" s="61" t="s">
        <v>157</v>
      </c>
      <c r="S41" s="62">
        <f>SUM(S7:S40)</f>
        <v>0</v>
      </c>
    </row>
    <row r="44" spans="1:6" ht="24.75" customHeight="1">
      <c r="A44" s="74" t="s">
        <v>147</v>
      </c>
      <c r="B44" s="74"/>
      <c r="C44" s="68"/>
      <c r="D44" s="7"/>
      <c r="E44" s="8"/>
      <c r="F44" s="8"/>
    </row>
    <row r="45" spans="1:6" ht="24.75" customHeight="1">
      <c r="A45" s="69" t="s">
        <v>148</v>
      </c>
      <c r="B45" s="70"/>
      <c r="C45" s="9"/>
      <c r="D45" s="72"/>
      <c r="E45" s="75"/>
      <c r="F45" s="75"/>
    </row>
    <row r="46" spans="1:6" ht="24.75" customHeight="1">
      <c r="A46" s="69" t="s">
        <v>149</v>
      </c>
      <c r="B46" s="70"/>
      <c r="C46" s="9"/>
      <c r="D46" s="71"/>
      <c r="E46" s="71"/>
      <c r="F46" s="72"/>
    </row>
    <row r="47" spans="1:6" ht="24.75" customHeight="1">
      <c r="A47" s="69" t="s">
        <v>150</v>
      </c>
      <c r="B47" s="70"/>
      <c r="C47" s="10"/>
      <c r="D47" s="71"/>
      <c r="E47" s="71"/>
      <c r="F47" s="72"/>
    </row>
  </sheetData>
  <sheetProtection password="EC23" sheet="1"/>
  <mergeCells count="8">
    <mergeCell ref="A46:B46"/>
    <mergeCell ref="D46:F46"/>
    <mergeCell ref="A47:B47"/>
    <mergeCell ref="D47:F47"/>
    <mergeCell ref="A2:E2"/>
    <mergeCell ref="A44:B44"/>
    <mergeCell ref="A45:B45"/>
    <mergeCell ref="D45:F45"/>
  </mergeCells>
  <conditionalFormatting sqref="R7:R40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Houdek</dc:creator>
  <cp:keywords/>
  <dc:description/>
  <cp:lastModifiedBy>Marcela Ráchelová</cp:lastModifiedBy>
  <cp:lastPrinted>2014-11-13T09:35:23Z</cp:lastPrinted>
  <dcterms:created xsi:type="dcterms:W3CDTF">2014-10-24T11:37:11Z</dcterms:created>
  <dcterms:modified xsi:type="dcterms:W3CDTF">2014-11-13T09:38:46Z</dcterms:modified>
  <cp:category/>
  <cp:version/>
  <cp:contentType/>
  <cp:contentStatus/>
</cp:coreProperties>
</file>