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51" firstSheet="3" activeTab="7"/>
  </bookViews>
  <sheets>
    <sheet name="Část 1 - tenké plechy" sheetId="1" r:id="rId1"/>
    <sheet name="Část 2 - tlusté plechy" sheetId="2" r:id="rId2"/>
    <sheet name="Část 3 - plechy Linde" sheetId="3" r:id="rId3"/>
    <sheet name="Část 4 - speciální plechy" sheetId="4" r:id="rId4"/>
    <sheet name="Část 5 - hardox, weldox, domex" sheetId="5" r:id="rId5"/>
    <sheet name="Část 6 -plechy secure" sheetId="6" r:id="rId6"/>
    <sheet name="Část 7 -plechy slitiny hliníku" sheetId="7" r:id="rId7"/>
    <sheet name="Část 8 - plechy nerezové" sheetId="8" r:id="rId8"/>
  </sheets>
  <definedNames/>
  <calcPr fullCalcOnLoad="1"/>
</workbook>
</file>

<file path=xl/sharedStrings.xml><?xml version="1.0" encoding="utf-8"?>
<sst xmlns="http://schemas.openxmlformats.org/spreadsheetml/2006/main" count="1887" uniqueCount="524">
  <si>
    <t>P 8 1500 3000</t>
  </si>
  <si>
    <t>S235JR+N/EN10025-2</t>
  </si>
  <si>
    <t>P 3 1500 3000</t>
  </si>
  <si>
    <t>P 4 1500 3000</t>
  </si>
  <si>
    <t>P 4 1000 2000</t>
  </si>
  <si>
    <t>P 25    1500 3000</t>
  </si>
  <si>
    <t>P 25 1000 2000</t>
  </si>
  <si>
    <t>P 30    2000 3000</t>
  </si>
  <si>
    <t>P 10 1000 2000</t>
  </si>
  <si>
    <t>P 12 1500 3000</t>
  </si>
  <si>
    <t>P 15    2000 3000</t>
  </si>
  <si>
    <t>P 25    2000 3000</t>
  </si>
  <si>
    <t>P 5     1500 3000</t>
  </si>
  <si>
    <t>P 6 1500 3000</t>
  </si>
  <si>
    <t>P 15 1000 2000</t>
  </si>
  <si>
    <t>P 30    1500 3000</t>
  </si>
  <si>
    <t>P 40    2000 3000</t>
  </si>
  <si>
    <t>P 65    2000 3000</t>
  </si>
  <si>
    <t>P 5 1000 2000</t>
  </si>
  <si>
    <t>P 10    1100 3000</t>
  </si>
  <si>
    <t>P 20    2000 3000</t>
  </si>
  <si>
    <t>P 50    900  2000</t>
  </si>
  <si>
    <t>P 50    2000 3000</t>
  </si>
  <si>
    <t>S235JR  /EN10025-2</t>
  </si>
  <si>
    <t>P 60 2000 4000</t>
  </si>
  <si>
    <t>S235JR+N/EN10029</t>
  </si>
  <si>
    <t>QSTE 380 TM/DIN50049</t>
  </si>
  <si>
    <t>P 8     1000 2000</t>
  </si>
  <si>
    <t>1.0978  /DIN10027-2</t>
  </si>
  <si>
    <t>P 10 1250 2500</t>
  </si>
  <si>
    <t>P 10    1250 2500</t>
  </si>
  <si>
    <t>QSTE 380 TM/DIN1543</t>
  </si>
  <si>
    <t>P 10 1500 3000</t>
  </si>
  <si>
    <t>P 10    1500 3000</t>
  </si>
  <si>
    <t>P 10    2000 6000</t>
  </si>
  <si>
    <t>P 5     2000 6000</t>
  </si>
  <si>
    <t>S355J2+N/EN10025-2</t>
  </si>
  <si>
    <t>P 2 1500 3000</t>
  </si>
  <si>
    <t>DD11    /EN10111/MORENY</t>
  </si>
  <si>
    <t>P 2,50 1500 3000</t>
  </si>
  <si>
    <t>DD13    /EN10111</t>
  </si>
  <si>
    <t>DD13    /DIN10111</t>
  </si>
  <si>
    <t>P 5 1500 3000</t>
  </si>
  <si>
    <t>P 15 2000 6000</t>
  </si>
  <si>
    <t>S355J2+N/EN10029</t>
  </si>
  <si>
    <t>P 45    2000 3000</t>
  </si>
  <si>
    <t>P 60    2000 3000</t>
  </si>
  <si>
    <t>P 70    2000 3000</t>
  </si>
  <si>
    <t>P 75    1000 3000</t>
  </si>
  <si>
    <t>P 80    2000 3000</t>
  </si>
  <si>
    <t>P 100   2000 3000</t>
  </si>
  <si>
    <t>15230   /CSN42 5310</t>
  </si>
  <si>
    <t>P 6 1000 2000</t>
  </si>
  <si>
    <t>P 5 1250 2500</t>
  </si>
  <si>
    <t>P 12    1250 2500</t>
  </si>
  <si>
    <t>P 8     1250 2500</t>
  </si>
  <si>
    <t>P 3     1500 3000</t>
  </si>
  <si>
    <t>P 12    1500 3000</t>
  </si>
  <si>
    <t>QSTE 460/DIN10029</t>
  </si>
  <si>
    <t>P 35    1200 1600</t>
  </si>
  <si>
    <t>P 20    1500 3000</t>
  </si>
  <si>
    <t>HARDOX 400</t>
  </si>
  <si>
    <t>P 4     1500 3000</t>
  </si>
  <si>
    <t>355MC   /RAEX-LASER, NE*</t>
  </si>
  <si>
    <t>P 8     1500 3000</t>
  </si>
  <si>
    <t>12050.1 /CSN42 5315</t>
  </si>
  <si>
    <t>P 2 1000 2000</t>
  </si>
  <si>
    <t>P 1 1000 2000</t>
  </si>
  <si>
    <t>11321.21/CSN42 6312.21</t>
  </si>
  <si>
    <t>DC01-A-M/EN10130/10131</t>
  </si>
  <si>
    <t>P 3     1000 2000</t>
  </si>
  <si>
    <t>P 2     1500 3000</t>
  </si>
  <si>
    <t>P 10    1000 2000</t>
  </si>
  <si>
    <t>P 4     1000 2000</t>
  </si>
  <si>
    <t>P 5 2000 4000</t>
  </si>
  <si>
    <t>P 5     1000 2000</t>
  </si>
  <si>
    <t>X120MN12/1.3401</t>
  </si>
  <si>
    <t>P 1,50  1000 2000</t>
  </si>
  <si>
    <t>1.4301</t>
  </si>
  <si>
    <t>P 1,50  1500 3000</t>
  </si>
  <si>
    <t>1.4404</t>
  </si>
  <si>
    <t>P 1     2000 1000</t>
  </si>
  <si>
    <t>1.4571</t>
  </si>
  <si>
    <t>P 25    1000 2000</t>
  </si>
  <si>
    <t>P 15    1000 2000</t>
  </si>
  <si>
    <t>P 2,50  1000 2000</t>
  </si>
  <si>
    <t>P 2     1000 2000</t>
  </si>
  <si>
    <t>P 1.50 1000 2000</t>
  </si>
  <si>
    <t>P 2     1250 2500</t>
  </si>
  <si>
    <t>P 2,50  1500 3000</t>
  </si>
  <si>
    <t>P 1,30 1500 3000</t>
  </si>
  <si>
    <t>DC01    /CSN43 6312.32</t>
  </si>
  <si>
    <t>S355MC  /EN10025</t>
  </si>
  <si>
    <t>S355J2+N/EN10025</t>
  </si>
  <si>
    <t>P 20    2000 1000</t>
  </si>
  <si>
    <t>S355J2G3/EN10025</t>
  </si>
  <si>
    <t>P 28    900  2200</t>
  </si>
  <si>
    <t>P 30    1000 2000</t>
  </si>
  <si>
    <t>P 32    900  2420</t>
  </si>
  <si>
    <t>P 18    2000 3000</t>
  </si>
  <si>
    <t>S355J2G3/EN10029</t>
  </si>
  <si>
    <t>P 15    1250 2500</t>
  </si>
  <si>
    <t>P 28    2000 3000</t>
  </si>
  <si>
    <t>P 38    1100 1650</t>
  </si>
  <si>
    <t>P 35    1000 2000</t>
  </si>
  <si>
    <t>P 35    900  2420</t>
  </si>
  <si>
    <t>P 40    900  2200</t>
  </si>
  <si>
    <t>P 40    1000 2000</t>
  </si>
  <si>
    <t>P 45    1100 2850</t>
  </si>
  <si>
    <t>P 45 2000 3000</t>
  </si>
  <si>
    <t>P 45    1100 2050</t>
  </si>
  <si>
    <t>P 45    1100 1800</t>
  </si>
  <si>
    <t>P 40 1000 2000</t>
  </si>
  <si>
    <t>S235J2G4/EN10029</t>
  </si>
  <si>
    <t>P 45 1000 2000</t>
  </si>
  <si>
    <t>S235J2G4/DIN10029</t>
  </si>
  <si>
    <t>P 50    1000 2000</t>
  </si>
  <si>
    <t>P 50 2000 3000</t>
  </si>
  <si>
    <t>P 60 2000 3000</t>
  </si>
  <si>
    <t>P 65    2500 3000</t>
  </si>
  <si>
    <t>P 32    900  1580</t>
  </si>
  <si>
    <t>P 32    900  2200</t>
  </si>
  <si>
    <t>P 32    900  2270</t>
  </si>
  <si>
    <t>P 38    1100 2720</t>
  </si>
  <si>
    <t>P 90    1000 1800</t>
  </si>
  <si>
    <t>P 80    1000 2000</t>
  </si>
  <si>
    <t>P 35    2000 3000</t>
  </si>
  <si>
    <t>P 30 2000 4000</t>
  </si>
  <si>
    <t>P 25    1250 2500</t>
  </si>
  <si>
    <t>P 70    920  2205</t>
  </si>
  <si>
    <t>P 20    1500 4000</t>
  </si>
  <si>
    <t>P 25    2000 4000</t>
  </si>
  <si>
    <t>P 30 2000 3000</t>
  </si>
  <si>
    <t>S355J2+N+Z25/EN10029</t>
  </si>
  <si>
    <t>P 15 1500 3000</t>
  </si>
  <si>
    <t>P 160 1900 2000</t>
  </si>
  <si>
    <t>S355K2+N/EN10029</t>
  </si>
  <si>
    <t>P 8 1000 2000</t>
  </si>
  <si>
    <t>P 12 1000 2000</t>
  </si>
  <si>
    <t>P 3 1000 2000</t>
  </si>
  <si>
    <t>P 5 2000 3000</t>
  </si>
  <si>
    <t>P 8 2000 3000</t>
  </si>
  <si>
    <t>P 20    1000 2000</t>
  </si>
  <si>
    <t>P 36    1000 2000</t>
  </si>
  <si>
    <t>S235JRG2/DIN24041</t>
  </si>
  <si>
    <t>P 15 2000 3000</t>
  </si>
  <si>
    <t>P 18 2000 3000</t>
  </si>
  <si>
    <t>P 150   2000 3000</t>
  </si>
  <si>
    <t>P 1 1250 2500</t>
  </si>
  <si>
    <t>P 2 1250 2500</t>
  </si>
  <si>
    <t>S355MC  /DIN1541</t>
  </si>
  <si>
    <t>S355MC  /DIN1543</t>
  </si>
  <si>
    <t>S355MC  /EN10149-2/10029</t>
  </si>
  <si>
    <t>P 30 1250 2500</t>
  </si>
  <si>
    <t>P 12 1250 2500</t>
  </si>
  <si>
    <t>P 4 3000 1500</t>
  </si>
  <si>
    <t>DOMEX 700/DIN1543</t>
  </si>
  <si>
    <t>P 3 1250 2500</t>
  </si>
  <si>
    <t>P 1,50 1000 2000</t>
  </si>
  <si>
    <t>P 4 1250 2500</t>
  </si>
  <si>
    <t>SECURE 500/ENEN 10204</t>
  </si>
  <si>
    <t>P 1,60 1000 2000</t>
  </si>
  <si>
    <t>P 2 1000 2000OC</t>
  </si>
  <si>
    <t>QSTE380TM SEW092 D</t>
  </si>
  <si>
    <t>ABR-A500</t>
  </si>
  <si>
    <t>12050.1 /CSN425310</t>
  </si>
  <si>
    <t>P 1.50 1000 2000OC</t>
  </si>
  <si>
    <t>11373   /CSN425392</t>
  </si>
  <si>
    <t>12050   /CSN425310</t>
  </si>
  <si>
    <t>P 1,50 2000 1000</t>
  </si>
  <si>
    <t>P 1,50 1000 2000OC</t>
  </si>
  <si>
    <t>P 3 2000 1000OC</t>
  </si>
  <si>
    <t>P 1 2500 1250OC</t>
  </si>
  <si>
    <t>P 1 1000 2000OC</t>
  </si>
  <si>
    <t>10204   /ENSECURE 500</t>
  </si>
  <si>
    <t>P 0,50 1250 2500</t>
  </si>
  <si>
    <t>P 3,40 500 500</t>
  </si>
  <si>
    <t>10204-3.1/ENSECURE 400</t>
  </si>
  <si>
    <t>P 1 1000 2500</t>
  </si>
  <si>
    <t>P 1 1500 3000</t>
  </si>
  <si>
    <t>11700   /10025-2</t>
  </si>
  <si>
    <t>P 15 500 500</t>
  </si>
  <si>
    <t>P 60 116 426</t>
  </si>
  <si>
    <t>P 60 110 420</t>
  </si>
  <si>
    <t>P 15 2500 2650</t>
  </si>
  <si>
    <t>P 6 2220 2420</t>
  </si>
  <si>
    <t>Identifikační údaje:</t>
  </si>
  <si>
    <t>Název/jméno uchazeče:</t>
  </si>
  <si>
    <t>Sídlo/místo podnikání uchazeče</t>
  </si>
  <si>
    <t>IČ:</t>
  </si>
  <si>
    <t>Číslo artiklu</t>
  </si>
  <si>
    <t>Označení + norma</t>
  </si>
  <si>
    <t>Rozměry plechu</t>
  </si>
  <si>
    <t>Norma</t>
  </si>
  <si>
    <t>Jednotková cena v Kč bez DPH/kg</t>
  </si>
  <si>
    <t>Nabídková cena v Kč bez DPH/kg</t>
  </si>
  <si>
    <t>S355J2+N ČSN EN 10025-2</t>
  </si>
  <si>
    <t>ČSN EN 10029</t>
  </si>
  <si>
    <t>1.0577+N ČSN 10025-2</t>
  </si>
  <si>
    <t>P 38    1100 2420</t>
  </si>
  <si>
    <t>P 70    1000 2000</t>
  </si>
  <si>
    <t>P 110   1000 2000</t>
  </si>
  <si>
    <t>Celková nabídková cena v Kč bez DPH</t>
  </si>
  <si>
    <t>V souladu s EN 10 025 odstavec 11.1 – volitelné požadavky – požaduje kupující u  oceli jakosti S 355 J2 + N tyto parametry:</t>
  </si>
  <si>
    <t>-         zaručený obsah uhlíku větší než 0,09 %</t>
  </si>
  <si>
    <t>-         zaručený obsah manganu větší než 1 %</t>
  </si>
  <si>
    <t>-         uhlíkový ekvivalent menší nebo roven hodnotě 0,47</t>
  </si>
  <si>
    <t>Zpracoval:</t>
  </si>
  <si>
    <t>Dne</t>
  </si>
  <si>
    <t>Podpis:</t>
  </si>
  <si>
    <t>Poznámky k jakosti</t>
  </si>
  <si>
    <t>ČSN EN 10131</t>
  </si>
  <si>
    <t>ČSN EN 10130-DC03-A-m</t>
  </si>
  <si>
    <t>P 1     1500 3000</t>
  </si>
  <si>
    <t>ČSN EN 10130-1.0347-A-m</t>
  </si>
  <si>
    <t>f, g, žíhané, lehce převálcováno</t>
  </si>
  <si>
    <t>ČSN EN 10130-DC01-A-m</t>
  </si>
  <si>
    <t>ČSN EN 10130-1.0330-A-m</t>
  </si>
  <si>
    <t>ČSN EN 10051+A1</t>
  </si>
  <si>
    <t>S235JR + N, ČSN EN 1025-2,                 CSN42 6317.22</t>
  </si>
  <si>
    <t>1.0038 - ČSN EN 10025-2</t>
  </si>
  <si>
    <t>5, 9, 10, 15, lehce převálcováno</t>
  </si>
  <si>
    <t>f, g, matný povrch</t>
  </si>
  <si>
    <t>f, g,</t>
  </si>
  <si>
    <t>f, g, rekrystalizačně žíhané, lehké převálcování za studena</t>
  </si>
  <si>
    <t>138315001700</t>
  </si>
  <si>
    <t>P 1,50  1250 2500</t>
  </si>
  <si>
    <t>S235JR+N - ČSN EN 10025-2</t>
  </si>
  <si>
    <t>P 1.30  1500 3000</t>
  </si>
  <si>
    <t>S235JR - ČSN EN 10025-2</t>
  </si>
  <si>
    <t>5, 9, 10, 15</t>
  </si>
  <si>
    <t>1.0978 - ČSN EN 10027-2</t>
  </si>
  <si>
    <t>1.0038+N - ČSN EN 10025-2</t>
  </si>
  <si>
    <t>S355J0+N - ČSN EN 10025-2</t>
  </si>
  <si>
    <t>S355J2+N - ČSN EN 10025-2</t>
  </si>
  <si>
    <t>1.0577+N - ČSN EN 10025-2</t>
  </si>
  <si>
    <t>S355MC - ČSN EN 10149-2</t>
  </si>
  <si>
    <t>1.0976 - ČSN EN 10149-2</t>
  </si>
  <si>
    <t>2,7</t>
  </si>
  <si>
    <t>P 10    2000 3000</t>
  </si>
  <si>
    <t>P 10    2000 GK 6000</t>
  </si>
  <si>
    <t>2, 7</t>
  </si>
  <si>
    <t>S460MC - ČSN EN 10149-2</t>
  </si>
  <si>
    <t>1.0982 - ČSN EN 10027-2</t>
  </si>
  <si>
    <t>P 12    1500 GK 3000</t>
  </si>
  <si>
    <t>S355J2+n/EN10029</t>
  </si>
  <si>
    <t>P 12    2000 3000</t>
  </si>
  <si>
    <t>S355J2+N/EN10025-2/10051</t>
  </si>
  <si>
    <t>žíhané, lehce převálcované, povrch okujený, s vrstvou okují po válcování  žáhání, která se může po rovnání poněkud odloupnout, 5,9,10,15</t>
  </si>
  <si>
    <t>DC 01-A-m + CSN42 6312.31</t>
  </si>
  <si>
    <t>P 3     1500 GK 3000</t>
  </si>
  <si>
    <t>P 2     1500 GK 3000</t>
  </si>
  <si>
    <t>1.0553+N - ČSN EN 10025-2</t>
  </si>
  <si>
    <t>P 3     1000 2500</t>
  </si>
  <si>
    <t>2, 5,9,10, 15</t>
  </si>
  <si>
    <t>S235JR +N CSN42 5308.31</t>
  </si>
  <si>
    <t>P 3     1250 2500</t>
  </si>
  <si>
    <t>5,9,10, 15</t>
  </si>
  <si>
    <t>P 3   1500 3000</t>
  </si>
  <si>
    <t>S260NC - ČSN EN 10149-3</t>
  </si>
  <si>
    <t>P 4     1000 GK 2000</t>
  </si>
  <si>
    <t>1.0917 - ČSN EN 10149-3</t>
  </si>
  <si>
    <t>P 4     1250 2500</t>
  </si>
  <si>
    <t>P 4     1250 GK 2500</t>
  </si>
  <si>
    <t>DD11    /EN10111</t>
  </si>
  <si>
    <t>P 4     1500 GK 3000</t>
  </si>
  <si>
    <t>P 5     1250 2500</t>
  </si>
  <si>
    <t>P 5     1500 GK 3000</t>
  </si>
  <si>
    <t>P 5     2000 4000</t>
  </si>
  <si>
    <t>P 6    1500 3000</t>
  </si>
  <si>
    <t>P 6     1000 2000</t>
  </si>
  <si>
    <t>P 6     1500 3000</t>
  </si>
  <si>
    <t>P 6     1500 GK 3000</t>
  </si>
  <si>
    <t>P 6     1500 GK 3200</t>
  </si>
  <si>
    <t>P 7    1500 3000</t>
  </si>
  <si>
    <t>P 8    1500 3000</t>
  </si>
  <si>
    <t>P 1     1000 2000</t>
  </si>
  <si>
    <t>P 8 1500 2100</t>
  </si>
  <si>
    <t>P 8 1500 2400</t>
  </si>
  <si>
    <t>P 12,5  1500 3000</t>
  </si>
  <si>
    <t>Volitelné požadavky:</t>
  </si>
  <si>
    <t>ČSN EN 10130</t>
  </si>
  <si>
    <t>f) výrobky s povrchem pro lakování</t>
  </si>
  <si>
    <t>g) výrobky budou svařovány metodou MAG</t>
  </si>
  <si>
    <t>ČSN EN 10149-2</t>
  </si>
  <si>
    <t>2) dodávat s oddokujeným povrchem</t>
  </si>
  <si>
    <t>7) vhodné pro žárové pozinkování</t>
  </si>
  <si>
    <t>ČSN 10025-2</t>
  </si>
  <si>
    <t>5) vhodné pro žárové pozinkování</t>
  </si>
  <si>
    <t>9) kontrola povrchu a rozměrů u výrobce</t>
  </si>
  <si>
    <t>10) značení dle ČSN EN 10025-1</t>
  </si>
  <si>
    <t>15) třída B, podtřída 1</t>
  </si>
  <si>
    <t>16) zachování rovinnosti +-4mm/m</t>
  </si>
  <si>
    <t>5, 9,10,15</t>
  </si>
  <si>
    <t>P 120   1000 2000</t>
  </si>
  <si>
    <t>P 14   2000 3000</t>
  </si>
  <si>
    <t>S355J2+N   ČSN EN10025-2</t>
  </si>
  <si>
    <t>P 15    1500 3000</t>
  </si>
  <si>
    <t>S355J2C+N - ČSN EN 10025-2</t>
  </si>
  <si>
    <t>1.0569 - ČSN EN 10025-2</t>
  </si>
  <si>
    <t>P 15    2000 2350</t>
  </si>
  <si>
    <t>5, 9,10,15, lépe rovnáno, okujený povrch</t>
  </si>
  <si>
    <t>P 16    2000 3000</t>
  </si>
  <si>
    <t>P 18    1500 3000</t>
  </si>
  <si>
    <t>P 18   2000 3000</t>
  </si>
  <si>
    <t>P 20    1500 3000 S</t>
  </si>
  <si>
    <t>P 20 D 1000 2000</t>
  </si>
  <si>
    <t>S355J0 - ČSN EN 10025-2</t>
  </si>
  <si>
    <t>P 22   2000 3000</t>
  </si>
  <si>
    <t>1.0553 - ČSN EN 10025-2</t>
  </si>
  <si>
    <t>S355J2+N/DIN1543</t>
  </si>
  <si>
    <t>S235J2+N - ČSN EN 10025-2</t>
  </si>
  <si>
    <t>1.0117+N - ČSN EN 10025-2</t>
  </si>
  <si>
    <t>P 30    1500 3000 S</t>
  </si>
  <si>
    <t>P 35    1250 2500</t>
  </si>
  <si>
    <t>P 40   2000 3000</t>
  </si>
  <si>
    <t>S235JR/EN10029</t>
  </si>
  <si>
    <t>P 50   2000 3000</t>
  </si>
  <si>
    <t>P 60    1250 2500</t>
  </si>
  <si>
    <t>P 60 B 2000 3000</t>
  </si>
  <si>
    <t>P 90    1000 2000</t>
  </si>
  <si>
    <t>S355J2+N/DIN10029</t>
  </si>
  <si>
    <t>P 90    2000 3000</t>
  </si>
  <si>
    <t>P 15    2000 6000</t>
  </si>
  <si>
    <t>P 16    2000 6000</t>
  </si>
  <si>
    <t>P 18    2000 6000</t>
  </si>
  <si>
    <t>P 20    2000 6000</t>
  </si>
  <si>
    <t>P 25    2000 6000</t>
  </si>
  <si>
    <t>P 30    2000 6000</t>
  </si>
  <si>
    <t>P 35    2000 6000</t>
  </si>
  <si>
    <t>P 36    2000 6000</t>
  </si>
  <si>
    <t>P 40    2000 6000</t>
  </si>
  <si>
    <t>P 75    2000 2000</t>
  </si>
  <si>
    <t>P 80    2000 2000</t>
  </si>
  <si>
    <t>P 90    1200 2000</t>
  </si>
  <si>
    <t>P 100   1000 2000</t>
  </si>
  <si>
    <t>S355JO EN 10025-2</t>
  </si>
  <si>
    <t>S235JR+N/EN10025-2/10029</t>
  </si>
  <si>
    <t>okujený povrch, jednoduše rovnáno (ČSN 425310.11)</t>
  </si>
  <si>
    <t>okujený povrch, jednoduše rovnáno (ČSN 425310.11), žíhaný měkko</t>
  </si>
  <si>
    <t>tepelně nezpracovaný</t>
  </si>
  <si>
    <t>S355JO+N EN 10025-2</t>
  </si>
  <si>
    <t>S235JR EN 10025-2</t>
  </si>
  <si>
    <t>S235JR+N EN 10025-2</t>
  </si>
  <si>
    <t>P 65 1000 2000</t>
  </si>
  <si>
    <t>P 8 1500 1600</t>
  </si>
  <si>
    <t>P 140 1000 2000</t>
  </si>
  <si>
    <t>P 3  167 x 945</t>
  </si>
  <si>
    <t>P 25  465 x 415</t>
  </si>
  <si>
    <t>P 6   1500 3000</t>
  </si>
  <si>
    <t>P 40  205 x 260</t>
  </si>
  <si>
    <t>P 0.60  1000 x 2000</t>
  </si>
  <si>
    <t>P 1  1000 x 2000</t>
  </si>
  <si>
    <t>P 1  1500 x 3000</t>
  </si>
  <si>
    <t>7401020073500</t>
  </si>
  <si>
    <t>136216122000</t>
  </si>
  <si>
    <t>7401020073600</t>
  </si>
  <si>
    <t>7401020128300</t>
  </si>
  <si>
    <t>138316004500</t>
  </si>
  <si>
    <t>136216155000</t>
  </si>
  <si>
    <t>7401020073800</t>
  </si>
  <si>
    <t>136216906800</t>
  </si>
  <si>
    <t>7401019050900</t>
  </si>
  <si>
    <t>P 30    1250 2500</t>
  </si>
  <si>
    <t>138316009000</t>
  </si>
  <si>
    <t>136216123000</t>
  </si>
  <si>
    <t>7401020073100</t>
  </si>
  <si>
    <t>P 4     3000 1500</t>
  </si>
  <si>
    <t>7401006001100</t>
  </si>
  <si>
    <t>P 40    1250 2500</t>
  </si>
  <si>
    <t>136216949500</t>
  </si>
  <si>
    <t>136216907200</t>
  </si>
  <si>
    <t>136216405000</t>
  </si>
  <si>
    <t>DOMEX 700 MCD</t>
  </si>
  <si>
    <t>7401020128400</t>
  </si>
  <si>
    <t>P 50    1500 3000</t>
  </si>
  <si>
    <t>138316015000</t>
  </si>
  <si>
    <t>7490002000100</t>
  </si>
  <si>
    <t>136216951500</t>
  </si>
  <si>
    <t>136216907800</t>
  </si>
  <si>
    <t>BRINAR 400 CR</t>
  </si>
  <si>
    <t>DOMEX 420 MCE</t>
  </si>
  <si>
    <t>WELDOX 700E</t>
  </si>
  <si>
    <t>X120Mn12</t>
  </si>
  <si>
    <t>ENAW 5083 H111</t>
  </si>
  <si>
    <t>AlMg4,5Mn0,7 měkký</t>
  </si>
  <si>
    <t>ENAW 5754 H22</t>
  </si>
  <si>
    <t>AlMg3 1/4 tvrdý</t>
  </si>
  <si>
    <t>ENAW 6082 T651</t>
  </si>
  <si>
    <t>AlMgSi1Mn vytvrzený</t>
  </si>
  <si>
    <t>ENAW 5754 H111</t>
  </si>
  <si>
    <t>AlMg3 měkký</t>
  </si>
  <si>
    <t>ENAW 2017 T451</t>
  </si>
  <si>
    <t>AlCu4MgSi vytvrzený</t>
  </si>
  <si>
    <t>ENAW 1050 H24</t>
  </si>
  <si>
    <t>Al99,5 1/2 tvrdý</t>
  </si>
  <si>
    <t>ENAW 5754 H114</t>
  </si>
  <si>
    <t xml:space="preserve">AlMg3 </t>
  </si>
  <si>
    <t>ENAW 2024 T3 ALCLAD</t>
  </si>
  <si>
    <t>AlCu4Mg1 plátovaný</t>
  </si>
  <si>
    <t>P 35 1000 2000</t>
  </si>
  <si>
    <t xml:space="preserve">30MnB5, EN 10083-3:2006, 1.5531 </t>
  </si>
  <si>
    <t xml:space="preserve">C45    </t>
  </si>
  <si>
    <t>C45</t>
  </si>
  <si>
    <t>C45E</t>
  </si>
  <si>
    <t>ČSN EN 10051+A1, ČSN EN 10027-2</t>
  </si>
  <si>
    <t>14220.3</t>
  </si>
  <si>
    <t>ENAW 7075 T651</t>
  </si>
  <si>
    <t>AlZnMgCu1,5 vytvrzený</t>
  </si>
  <si>
    <t>P 60  1500 3000</t>
  </si>
  <si>
    <t>P 40  1500 3000</t>
  </si>
  <si>
    <t>P 70  1500 3000</t>
  </si>
  <si>
    <t>P 3   1250 2500</t>
  </si>
  <si>
    <t>Chemické označení</t>
  </si>
  <si>
    <t>P 2  1500 3000</t>
  </si>
  <si>
    <t>1.0332</t>
  </si>
  <si>
    <t>P 50 2500 6000</t>
  </si>
  <si>
    <t>P 6O  1500 3000</t>
  </si>
  <si>
    <t>HARDOX 450</t>
  </si>
  <si>
    <t>HARDOX 500</t>
  </si>
  <si>
    <t>HARDOX EXTREME</t>
  </si>
  <si>
    <t>P 10  1000 2000</t>
  </si>
  <si>
    <t>W NR 1.2842</t>
  </si>
  <si>
    <t>P 2.18  1500 3000</t>
  </si>
  <si>
    <t>P 1.50  1500 3000</t>
  </si>
  <si>
    <t xml:space="preserve">S460MC </t>
  </si>
  <si>
    <t>EN 10149-2</t>
  </si>
  <si>
    <t>QStE 460 TM</t>
  </si>
  <si>
    <t xml:space="preserve">S690QL </t>
  </si>
  <si>
    <t>EN 10025-6</t>
  </si>
  <si>
    <t>StE 690</t>
  </si>
  <si>
    <t>S550MC</t>
  </si>
  <si>
    <t>QStE 550 TM</t>
  </si>
  <si>
    <t>S890QL</t>
  </si>
  <si>
    <t>StE 890</t>
  </si>
  <si>
    <t>EN 10028-3</t>
  </si>
  <si>
    <t>TStE 460</t>
  </si>
  <si>
    <t>30MnB5</t>
  </si>
  <si>
    <t>EN 10083/ 10084</t>
  </si>
  <si>
    <t>Ck 45</t>
  </si>
  <si>
    <t>Norma EN</t>
  </si>
  <si>
    <t>Značení dle  DIN</t>
  </si>
  <si>
    <t>P460NL1  /EN10028-3</t>
  </si>
  <si>
    <t>P 8   1500 3000</t>
  </si>
  <si>
    <t>P 8  1000 1000</t>
  </si>
  <si>
    <t>P 60   2000 3000</t>
  </si>
  <si>
    <t>P 12  1500 3000</t>
  </si>
  <si>
    <t>P 130  1500 3000</t>
  </si>
  <si>
    <t>P 15   1500 3000</t>
  </si>
  <si>
    <t>P 25   2000 6000</t>
  </si>
  <si>
    <t>P 10   1250 3000</t>
  </si>
  <si>
    <t>P 10   1500 3000</t>
  </si>
  <si>
    <t>P 12   1250 3000</t>
  </si>
  <si>
    <t>P 15   2000 3000</t>
  </si>
  <si>
    <t>P 6     1000 1000</t>
  </si>
  <si>
    <t>P 8    1250 3000</t>
  </si>
  <si>
    <t>P 8   1000 2000</t>
  </si>
  <si>
    <t>SECURE 400</t>
  </si>
  <si>
    <t>SECURE 500</t>
  </si>
  <si>
    <t>SECURE 600</t>
  </si>
  <si>
    <t>P 5  1500  3000</t>
  </si>
  <si>
    <t>P 5  1000  2000</t>
  </si>
  <si>
    <t>P 20  1000  2000</t>
  </si>
  <si>
    <t>P 20   2000 3000</t>
  </si>
  <si>
    <t>P 25  2000 3000</t>
  </si>
  <si>
    <t>P 3   2000 3000</t>
  </si>
  <si>
    <t>P 4  2000 3000</t>
  </si>
  <si>
    <t>P 5   2000 3000</t>
  </si>
  <si>
    <t>P 6   2000 3000</t>
  </si>
  <si>
    <t>P 6  1000 2000</t>
  </si>
  <si>
    <t>P 6   1000 2000</t>
  </si>
  <si>
    <t>P 15    500 500</t>
  </si>
  <si>
    <t>P 15     500 500</t>
  </si>
  <si>
    <t>P 4     500 500</t>
  </si>
  <si>
    <t>P 7   1500 2500</t>
  </si>
  <si>
    <t>P 8  2000 3000</t>
  </si>
  <si>
    <t>P 8    500 500</t>
  </si>
  <si>
    <t>P 9   2000 3000</t>
  </si>
  <si>
    <t>P 10  2000 5000</t>
  </si>
  <si>
    <t>P 3    1500 3000</t>
  </si>
  <si>
    <t>P 1   1500 x 3000</t>
  </si>
  <si>
    <t>žíhaný, lehce převálcovaný</t>
  </si>
  <si>
    <t>P 1,50 1500 3000</t>
  </si>
  <si>
    <t>S235JR EN 10131 10130</t>
  </si>
  <si>
    <t>P 10 2000 x 3000</t>
  </si>
  <si>
    <t>P 12 2000 x 3000</t>
  </si>
  <si>
    <t>P 2  1500 x 3000</t>
  </si>
  <si>
    <t>P 3  1000 2000</t>
  </si>
  <si>
    <t>P 5   1500 3000</t>
  </si>
  <si>
    <t>P 6  2000 x 3000</t>
  </si>
  <si>
    <t>Předpokládané množství v kg/rok 2012-2013</t>
  </si>
  <si>
    <t>P 100 2000 x 3000</t>
  </si>
  <si>
    <t>P 120 2000 x 3000</t>
  </si>
  <si>
    <t>P 20 2000 x 3000</t>
  </si>
  <si>
    <t>P 25  2000 x 3000</t>
  </si>
  <si>
    <t>P 30 2000 x 3000</t>
  </si>
  <si>
    <t>P 40 2000 3000</t>
  </si>
  <si>
    <t>P 70 2000 x 3000</t>
  </si>
  <si>
    <t>P 80 2000 x 3000</t>
  </si>
  <si>
    <t>P 15 2000 x 3000</t>
  </si>
  <si>
    <t>X5CrNi18-10</t>
  </si>
  <si>
    <t>X2CrNiMo17-12-2</t>
  </si>
  <si>
    <t>316L</t>
  </si>
  <si>
    <t>X6CrNiMoTi17-12-2</t>
  </si>
  <si>
    <t>316Ti</t>
  </si>
  <si>
    <t>X6CrNiTi18-10</t>
  </si>
  <si>
    <t>1.4541</t>
  </si>
  <si>
    <t>X6Cr13</t>
  </si>
  <si>
    <t>1.4000</t>
  </si>
  <si>
    <t>410S</t>
  </si>
  <si>
    <t>Dle vnitropodnikové směrnice pro nákup plechů pro LINDE musí splňovat:</t>
  </si>
  <si>
    <t>ČSN EN 10029 A/S</t>
  </si>
  <si>
    <r>
      <t>ČSN EN 10029</t>
    </r>
    <r>
      <rPr>
        <sz val="11"/>
        <rFont val="Arial"/>
        <family val="2"/>
      </rPr>
      <t xml:space="preserve">  úchylky tloušťky třídy "</t>
    </r>
    <r>
      <rPr>
        <b/>
        <sz val="11"/>
        <rFont val="Arial"/>
        <family val="2"/>
      </rPr>
      <t>A</t>
    </r>
    <r>
      <rPr>
        <sz val="11"/>
        <rFont val="Arial"/>
        <family val="2"/>
      </rPr>
      <t xml:space="preserve"> "/ zužená úchylka rovinnosti "</t>
    </r>
    <r>
      <rPr>
        <b/>
        <sz val="11"/>
        <rFont val="Arial"/>
        <family val="2"/>
      </rPr>
      <t>S</t>
    </r>
    <r>
      <rPr>
        <sz val="11"/>
        <rFont val="Arial"/>
        <family val="2"/>
      </rPr>
      <t xml:space="preserve">" </t>
    </r>
  </si>
  <si>
    <t>třída rovinnosti S platí pro všechny tloušťky plechů max.3mm/1m a max. 6mm/2m</t>
  </si>
  <si>
    <t>ČSN EN 10163-2 A/3</t>
  </si>
  <si>
    <t xml:space="preserve"> ČSN EN 10163-2 dodací podmínky pro jakost porovitost a necelistvost povrchu třídy "A "/ podtřída "3"</t>
  </si>
  <si>
    <t>t 25-40 --- 0,4 max. hloubka porovitosti na 15% plochy plechu</t>
  </si>
  <si>
    <t>t 40-80 --- 0,5 max. hloubka porovitosti na 15% plochy plechu</t>
  </si>
  <si>
    <t>t 80-250 --- 0,7 max. hloubka porovitosti na 15% plochy plechu</t>
  </si>
  <si>
    <t>norma EN</t>
  </si>
  <si>
    <t>norma DIN</t>
  </si>
  <si>
    <t>norma AISI</t>
  </si>
  <si>
    <t>titan grade 5</t>
  </si>
  <si>
    <t>DIN 3.7165; TiAl6V4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</si>
</sst>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,###,##0.0########"/>
    <numFmt numFmtId="165" formatCode="#,###,###,##0.00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name val="Microsoft Sans Serif"/>
      <family val="2"/>
    </font>
    <font>
      <i/>
      <strike/>
      <sz val="8"/>
      <name val="Arial"/>
      <family val="2"/>
    </font>
    <font>
      <sz val="11"/>
      <name val="Calibri"/>
      <family val="2"/>
    </font>
    <font>
      <sz val="8"/>
      <name val="Trebuchet MS"/>
      <family val="0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u val="single"/>
      <sz val="11"/>
      <color theme="1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88">
    <xf numFmtId="0" fontId="0" fillId="0" borderId="0" xfId="0" applyAlignment="1">
      <alignment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right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" fontId="20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 indent="1"/>
    </xf>
    <xf numFmtId="2" fontId="20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 horizontal="left"/>
    </xf>
    <xf numFmtId="165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3" fontId="18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center"/>
    </xf>
    <xf numFmtId="3" fontId="2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1" fontId="20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0" fillId="0" borderId="0" xfId="0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3" fontId="20" fillId="0" borderId="11" xfId="0" applyNumberFormat="1" applyFont="1" applyBorder="1" applyAlignment="1">
      <alignment horizontal="center" vertical="center"/>
    </xf>
    <xf numFmtId="0" fontId="1" fillId="0" borderId="0" xfId="47">
      <alignment/>
      <protection/>
    </xf>
    <xf numFmtId="0" fontId="20" fillId="0" borderId="0" xfId="47" applyFont="1" applyFill="1">
      <alignment/>
      <protection/>
    </xf>
    <xf numFmtId="0" fontId="20" fillId="0" borderId="0" xfId="47" applyFont="1">
      <alignment/>
      <protection/>
    </xf>
    <xf numFmtId="0" fontId="20" fillId="0" borderId="12" xfId="47" applyFont="1" applyBorder="1">
      <alignment/>
      <protection/>
    </xf>
    <xf numFmtId="0" fontId="20" fillId="0" borderId="0" xfId="47" applyFont="1" applyFill="1" applyAlignment="1">
      <alignment horizontal="right"/>
      <protection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165" fontId="20" fillId="25" borderId="15" xfId="0" applyNumberFormat="1" applyFont="1" applyFill="1" applyBorder="1" applyAlignment="1" applyProtection="1">
      <alignment horizontal="center" vertical="center"/>
      <protection locked="0"/>
    </xf>
    <xf numFmtId="165" fontId="20" fillId="25" borderId="16" xfId="0" applyNumberFormat="1" applyFont="1" applyFill="1" applyBorder="1" applyAlignment="1" applyProtection="1">
      <alignment horizontal="center" vertical="center"/>
      <protection locked="0"/>
    </xf>
    <xf numFmtId="0" fontId="20" fillId="25" borderId="17" xfId="0" applyFont="1" applyFill="1" applyBorder="1" applyAlignment="1" applyProtection="1">
      <alignment horizontal="center" vertical="center"/>
      <protection hidden="1"/>
    </xf>
    <xf numFmtId="0" fontId="20" fillId="25" borderId="18" xfId="0" applyFont="1" applyFill="1" applyBorder="1" applyAlignment="1" applyProtection="1">
      <alignment horizontal="center" vertical="center"/>
      <protection hidden="1"/>
    </xf>
    <xf numFmtId="0" fontId="21" fillId="24" borderId="19" xfId="0" applyFont="1" applyFill="1" applyBorder="1" applyAlignment="1" applyProtection="1">
      <alignment horizontal="center" vertical="center" wrapText="1"/>
      <protection hidden="1"/>
    </xf>
    <xf numFmtId="0" fontId="21" fillId="24" borderId="13" xfId="0" applyFont="1" applyFill="1" applyBorder="1" applyAlignment="1" applyProtection="1">
      <alignment horizontal="center" vertical="center" wrapText="1"/>
      <protection hidden="1"/>
    </xf>
    <xf numFmtId="1" fontId="20" fillId="0" borderId="20" xfId="0" applyNumberFormat="1" applyFont="1" applyBorder="1" applyAlignment="1" applyProtection="1">
      <alignment horizontal="center" vertical="center"/>
      <protection hidden="1"/>
    </xf>
    <xf numFmtId="0" fontId="20" fillId="0" borderId="15" xfId="0" applyFont="1" applyBorder="1" applyAlignment="1" applyProtection="1">
      <alignment horizontal="center" vertical="center"/>
      <protection hidden="1"/>
    </xf>
    <xf numFmtId="0" fontId="20" fillId="0" borderId="15" xfId="0" applyFont="1" applyFill="1" applyBorder="1" applyAlignment="1" applyProtection="1">
      <alignment horizontal="center" vertical="center" wrapText="1"/>
      <protection hidden="1"/>
    </xf>
    <xf numFmtId="1" fontId="20" fillId="0" borderId="21" xfId="0" applyNumberFormat="1" applyFont="1" applyFill="1" applyBorder="1" applyAlignment="1" applyProtection="1">
      <alignment horizontal="center" vertical="center"/>
      <protection hidden="1"/>
    </xf>
    <xf numFmtId="0" fontId="20" fillId="0" borderId="16" xfId="0" applyFont="1" applyFill="1" applyBorder="1" applyAlignment="1" applyProtection="1">
      <alignment horizontal="center" vertical="center" wrapText="1"/>
      <protection hidden="1"/>
    </xf>
    <xf numFmtId="49" fontId="20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20" fillId="0" borderId="16" xfId="0" applyNumberFormat="1" applyFont="1" applyBorder="1" applyAlignment="1" applyProtection="1">
      <alignment horizontal="center" vertical="center"/>
      <protection hidden="1"/>
    </xf>
    <xf numFmtId="3" fontId="20" fillId="0" borderId="16" xfId="0" applyNumberFormat="1" applyFont="1" applyFill="1" applyBorder="1" applyAlignment="1" applyProtection="1">
      <alignment horizontal="center" vertical="center" wrapText="1"/>
      <protection hidden="1"/>
    </xf>
    <xf numFmtId="1" fontId="20" fillId="0" borderId="21" xfId="0" applyNumberFormat="1" applyFont="1" applyBorder="1" applyAlignment="1" applyProtection="1">
      <alignment horizontal="center" vertical="center"/>
      <protection hidden="1"/>
    </xf>
    <xf numFmtId="0" fontId="20" fillId="0" borderId="16" xfId="0" applyFont="1" applyBorder="1" applyAlignment="1" applyProtection="1">
      <alignment horizontal="center" vertical="center"/>
      <protection hidden="1"/>
    </xf>
    <xf numFmtId="0" fontId="20" fillId="0" borderId="21" xfId="0" applyFont="1" applyFill="1" applyBorder="1" applyAlignment="1" applyProtection="1">
      <alignment horizontal="center" vertical="center"/>
      <protection hidden="1"/>
    </xf>
    <xf numFmtId="0" fontId="20" fillId="0" borderId="22" xfId="0" applyFont="1" applyFill="1" applyBorder="1" applyAlignment="1" applyProtection="1">
      <alignment horizontal="center" vertical="center" wrapText="1"/>
      <protection hidden="1"/>
    </xf>
    <xf numFmtId="49" fontId="20" fillId="0" borderId="22" xfId="0" applyNumberFormat="1" applyFont="1" applyFill="1" applyBorder="1" applyAlignment="1" applyProtection="1">
      <alignment horizontal="center" vertical="center" wrapText="1"/>
      <protection hidden="1"/>
    </xf>
    <xf numFmtId="49" fontId="20" fillId="0" borderId="22" xfId="0" applyNumberFormat="1" applyFont="1" applyFill="1" applyBorder="1" applyAlignment="1" applyProtection="1">
      <alignment horizontal="center" vertical="center"/>
      <protection hidden="1"/>
    </xf>
    <xf numFmtId="0" fontId="24" fillId="0" borderId="22" xfId="0" applyFont="1" applyBorder="1" applyAlignment="1" applyProtection="1">
      <alignment horizontal="center" vertical="center"/>
      <protection hidden="1"/>
    </xf>
    <xf numFmtId="0" fontId="20" fillId="0" borderId="22" xfId="0" applyFont="1" applyBorder="1" applyAlignment="1" applyProtection="1">
      <alignment horizontal="center" vertical="center"/>
      <protection hidden="1"/>
    </xf>
    <xf numFmtId="3" fontId="24" fillId="0" borderId="0" xfId="0" applyNumberFormat="1" applyFont="1" applyBorder="1" applyAlignment="1" applyProtection="1">
      <alignment horizontal="center" vertical="center"/>
      <protection hidden="1"/>
    </xf>
    <xf numFmtId="164" fontId="20" fillId="0" borderId="22" xfId="0" applyNumberFormat="1" applyFont="1" applyFill="1" applyBorder="1" applyAlignment="1" applyProtection="1">
      <alignment horizontal="center" vertical="center"/>
      <protection hidden="1"/>
    </xf>
    <xf numFmtId="0" fontId="24" fillId="0" borderId="23" xfId="0" applyFont="1" applyBorder="1" applyAlignment="1" applyProtection="1">
      <alignment horizontal="center" vertical="center"/>
      <protection hidden="1"/>
    </xf>
    <xf numFmtId="0" fontId="20" fillId="0" borderId="23" xfId="0" applyFont="1" applyBorder="1" applyAlignment="1" applyProtection="1">
      <alignment horizontal="center" vertical="center"/>
      <protection hidden="1"/>
    </xf>
    <xf numFmtId="49" fontId="2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Border="1" applyAlignment="1" applyProtection="1">
      <alignment horizontal="center" vertical="center"/>
      <protection hidden="1"/>
    </xf>
    <xf numFmtId="3" fontId="24" fillId="0" borderId="16" xfId="0" applyNumberFormat="1" applyFont="1" applyBorder="1" applyAlignment="1" applyProtection="1">
      <alignment horizontal="center" vertical="center"/>
      <protection hidden="1"/>
    </xf>
    <xf numFmtId="49" fontId="20" fillId="0" borderId="16" xfId="0" applyNumberFormat="1" applyFont="1" applyFill="1" applyBorder="1" applyAlignment="1" applyProtection="1">
      <alignment horizontal="center" vertical="center"/>
      <protection hidden="1"/>
    </xf>
    <xf numFmtId="164" fontId="20" fillId="0" borderId="16" xfId="0" applyNumberFormat="1" applyFont="1" applyFill="1" applyBorder="1" applyAlignment="1" applyProtection="1">
      <alignment horizontal="center" vertical="center"/>
      <protection hidden="1"/>
    </xf>
    <xf numFmtId="165" fontId="20" fillId="0" borderId="16" xfId="0" applyNumberFormat="1" applyFont="1" applyFill="1" applyBorder="1" applyAlignment="1" applyProtection="1">
      <alignment horizontal="center" vertical="center"/>
      <protection hidden="1"/>
    </xf>
    <xf numFmtId="3" fontId="20" fillId="0" borderId="16" xfId="0" applyNumberFormat="1" applyFont="1" applyFill="1" applyBorder="1" applyAlignment="1" applyProtection="1">
      <alignment horizontal="center" vertical="center"/>
      <protection hidden="1"/>
    </xf>
    <xf numFmtId="165" fontId="20" fillId="0" borderId="22" xfId="0" applyNumberFormat="1" applyFont="1" applyFill="1" applyBorder="1" applyAlignment="1" applyProtection="1">
      <alignment horizontal="center" vertical="center"/>
      <protection locked="0"/>
    </xf>
    <xf numFmtId="3" fontId="24" fillId="0" borderId="22" xfId="0" applyNumberFormat="1" applyFont="1" applyBorder="1" applyAlignment="1" applyProtection="1">
      <alignment horizontal="center" vertical="center"/>
      <protection hidden="1"/>
    </xf>
    <xf numFmtId="0" fontId="24" fillId="0" borderId="24" xfId="0" applyFont="1" applyBorder="1" applyAlignment="1" applyProtection="1">
      <alignment horizontal="center" vertical="center"/>
      <protection hidden="1"/>
    </xf>
    <xf numFmtId="0" fontId="20" fillId="0" borderId="22" xfId="0" applyFont="1" applyFill="1" applyBorder="1" applyAlignment="1" applyProtection="1">
      <alignment horizontal="center" wrapText="1"/>
      <protection hidden="1"/>
    </xf>
    <xf numFmtId="0" fontId="20" fillId="0" borderId="22" xfId="0" applyFont="1" applyFill="1" applyBorder="1" applyAlignment="1" applyProtection="1">
      <alignment horizontal="center" vertical="center"/>
      <protection hidden="1"/>
    </xf>
    <xf numFmtId="0" fontId="20" fillId="0" borderId="22" xfId="0" applyFont="1" applyFill="1" applyBorder="1" applyAlignment="1" applyProtection="1">
      <alignment horizontal="center"/>
      <protection hidden="1"/>
    </xf>
    <xf numFmtId="3" fontId="0" fillId="0" borderId="22" xfId="0" applyNumberFormat="1" applyBorder="1" applyAlignment="1" applyProtection="1">
      <alignment horizontal="center"/>
      <protection hidden="1"/>
    </xf>
    <xf numFmtId="0" fontId="20" fillId="25" borderId="22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hidden="1"/>
    </xf>
    <xf numFmtId="164" fontId="22" fillId="0" borderId="0" xfId="0" applyNumberFormat="1" applyFont="1" applyFill="1" applyBorder="1" applyAlignment="1" applyProtection="1">
      <alignment horizontal="right" vertical="center"/>
      <protection hidden="1"/>
    </xf>
    <xf numFmtId="3" fontId="20" fillId="0" borderId="0" xfId="0" applyNumberFormat="1" applyFont="1" applyFill="1" applyAlignment="1" applyProtection="1">
      <alignment horizontal="center"/>
      <protection hidden="1"/>
    </xf>
    <xf numFmtId="0" fontId="20" fillId="0" borderId="0" xfId="0" applyFont="1" applyFill="1" applyAlignment="1" applyProtection="1">
      <alignment/>
      <protection hidden="1"/>
    </xf>
    <xf numFmtId="0" fontId="26" fillId="0" borderId="0" xfId="47" applyFont="1" applyFill="1" applyAlignment="1" applyProtection="1">
      <alignment horizontal="justify"/>
      <protection hidden="1"/>
    </xf>
    <xf numFmtId="0" fontId="26" fillId="0" borderId="0" xfId="47" applyFont="1" applyFill="1" applyAlignment="1" applyProtection="1">
      <alignment/>
      <protection hidden="1"/>
    </xf>
    <xf numFmtId="0" fontId="26" fillId="0" borderId="0" xfId="47" applyFont="1" applyFill="1" applyProtection="1">
      <alignment/>
      <protection hidden="1"/>
    </xf>
    <xf numFmtId="0" fontId="24" fillId="0" borderId="0" xfId="0" applyFont="1" applyBorder="1" applyAlignment="1" applyProtection="1">
      <alignment horizontal="center"/>
      <protection hidden="1"/>
    </xf>
    <xf numFmtId="1" fontId="24" fillId="0" borderId="25" xfId="0" applyNumberFormat="1" applyFont="1" applyBorder="1" applyAlignment="1" applyProtection="1">
      <alignment horizontal="center"/>
      <protection hidden="1"/>
    </xf>
    <xf numFmtId="0" fontId="24" fillId="0" borderId="25" xfId="0" applyFont="1" applyBorder="1" applyAlignment="1" applyProtection="1">
      <alignment horizontal="center"/>
      <protection hidden="1"/>
    </xf>
    <xf numFmtId="0" fontId="24" fillId="0" borderId="25" xfId="0" applyFont="1" applyFill="1" applyBorder="1" applyAlignment="1" applyProtection="1">
      <alignment horizontal="center" vertical="center"/>
      <protection hidden="1"/>
    </xf>
    <xf numFmtId="0" fontId="0" fillId="25" borderId="25" xfId="0" applyFont="1" applyFill="1" applyBorder="1" applyAlignment="1" applyProtection="1">
      <alignment horizontal="center"/>
      <protection hidden="1"/>
    </xf>
    <xf numFmtId="0" fontId="0" fillId="25" borderId="26" xfId="0" applyFont="1" applyFill="1" applyBorder="1" applyAlignment="1" applyProtection="1">
      <alignment horizontal="center"/>
      <protection hidden="1"/>
    </xf>
    <xf numFmtId="0" fontId="24" fillId="0" borderId="27" xfId="0" applyFont="1" applyBorder="1" applyAlignment="1" applyProtection="1">
      <alignment horizontal="center"/>
      <protection hidden="1"/>
    </xf>
    <xf numFmtId="0" fontId="24" fillId="0" borderId="27" xfId="0" applyFont="1" applyFill="1" applyBorder="1" applyAlignment="1" applyProtection="1">
      <alignment horizontal="center" vertical="center"/>
      <protection hidden="1"/>
    </xf>
    <xf numFmtId="3" fontId="24" fillId="0" borderId="25" xfId="0" applyNumberFormat="1" applyFont="1" applyFill="1" applyBorder="1" applyAlignment="1" applyProtection="1">
      <alignment horizontal="center" vertical="center"/>
      <protection hidden="1"/>
    </xf>
    <xf numFmtId="0" fontId="24" fillId="0" borderId="26" xfId="0" applyFont="1" applyFill="1" applyBorder="1" applyAlignment="1" applyProtection="1">
      <alignment horizontal="center" vertical="center"/>
      <protection hidden="1"/>
    </xf>
    <xf numFmtId="0" fontId="24" fillId="0" borderId="28" xfId="0" applyFont="1" applyFill="1" applyBorder="1" applyAlignment="1" applyProtection="1">
      <alignment horizontal="center" vertical="center"/>
      <protection hidden="1"/>
    </xf>
    <xf numFmtId="3" fontId="24" fillId="0" borderId="26" xfId="0" applyNumberFormat="1" applyFont="1" applyFill="1" applyBorder="1" applyAlignment="1" applyProtection="1">
      <alignment horizontal="center" vertical="center"/>
      <protection hidden="1"/>
    </xf>
    <xf numFmtId="0" fontId="0" fillId="25" borderId="25" xfId="0" applyFont="1" applyFill="1" applyBorder="1" applyAlignment="1" applyProtection="1">
      <alignment horizontal="center"/>
      <protection locked="0"/>
    </xf>
    <xf numFmtId="0" fontId="0" fillId="25" borderId="26" xfId="0" applyFont="1" applyFill="1" applyBorder="1" applyAlignment="1" applyProtection="1">
      <alignment horizontal="center"/>
      <protection locked="0"/>
    </xf>
    <xf numFmtId="0" fontId="0" fillId="25" borderId="16" xfId="0" applyFill="1" applyBorder="1" applyAlignment="1" applyProtection="1">
      <alignment horizontal="center"/>
      <protection locked="0"/>
    </xf>
    <xf numFmtId="0" fontId="0" fillId="25" borderId="29" xfId="0" applyFill="1" applyBorder="1" applyAlignment="1" applyProtection="1">
      <alignment horizontal="center"/>
      <protection locked="0"/>
    </xf>
    <xf numFmtId="0" fontId="0" fillId="25" borderId="18" xfId="0" applyFill="1" applyBorder="1" applyAlignment="1" applyProtection="1">
      <alignment horizontal="center"/>
      <protection hidden="1"/>
    </xf>
    <xf numFmtId="0" fontId="0" fillId="25" borderId="30" xfId="0" applyFill="1" applyBorder="1" applyAlignment="1" applyProtection="1">
      <alignment horizontal="center"/>
      <protection hidden="1"/>
    </xf>
    <xf numFmtId="1" fontId="0" fillId="0" borderId="21" xfId="0" applyNumberForma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6" xfId="0" applyBorder="1" applyAlignment="1" applyProtection="1">
      <alignment horizontal="center"/>
      <protection hidden="1"/>
    </xf>
    <xf numFmtId="1" fontId="0" fillId="0" borderId="31" xfId="0" applyNumberFormat="1" applyBorder="1" applyAlignment="1" applyProtection="1">
      <alignment horizontal="center"/>
      <protection hidden="1"/>
    </xf>
    <xf numFmtId="0" fontId="0" fillId="0" borderId="29" xfId="0" applyBorder="1" applyAlignment="1" applyProtection="1">
      <alignment/>
      <protection hidden="1"/>
    </xf>
    <xf numFmtId="0" fontId="0" fillId="0" borderId="29" xfId="0" applyBorder="1" applyAlignment="1" applyProtection="1">
      <alignment horizontal="center"/>
      <protection hidden="1"/>
    </xf>
    <xf numFmtId="0" fontId="25" fillId="0" borderId="16" xfId="0" applyNumberFormat="1" applyFont="1" applyFill="1" applyBorder="1" applyAlignment="1" applyProtection="1">
      <alignment horizontal="center" vertical="top"/>
      <protection hidden="1"/>
    </xf>
    <xf numFmtId="1" fontId="25" fillId="0" borderId="16" xfId="0" applyNumberFormat="1" applyFont="1" applyFill="1" applyBorder="1" applyAlignment="1" applyProtection="1">
      <alignment horizontal="center" vertical="top"/>
      <protection hidden="1"/>
    </xf>
    <xf numFmtId="3" fontId="20" fillId="24" borderId="32" xfId="0" applyNumberFormat="1" applyFont="1" applyFill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3" fontId="21" fillId="24" borderId="13" xfId="0" applyNumberFormat="1" applyFont="1" applyFill="1" applyBorder="1" applyAlignment="1" applyProtection="1">
      <alignment horizontal="center" vertical="center" wrapText="1"/>
      <protection hidden="1"/>
    </xf>
    <xf numFmtId="1" fontId="20" fillId="0" borderId="31" xfId="0" applyNumberFormat="1" applyFont="1" applyBorder="1" applyAlignment="1" applyProtection="1">
      <alignment horizontal="center" vertical="center"/>
      <protection hidden="1"/>
    </xf>
    <xf numFmtId="0" fontId="20" fillId="0" borderId="29" xfId="0" applyFont="1" applyBorder="1" applyAlignment="1" applyProtection="1">
      <alignment horizontal="center" vertical="center"/>
      <protection hidden="1"/>
    </xf>
    <xf numFmtId="165" fontId="20" fillId="25" borderId="29" xfId="0" applyNumberFormat="1" applyFont="1" applyFill="1" applyBorder="1" applyAlignment="1" applyProtection="1">
      <alignment horizontal="center" vertical="center"/>
      <protection locked="0"/>
    </xf>
    <xf numFmtId="0" fontId="20" fillId="25" borderId="30" xfId="0" applyFont="1" applyFill="1" applyBorder="1" applyAlignment="1" applyProtection="1">
      <alignment horizontal="center" vertical="center"/>
      <protection hidden="1"/>
    </xf>
    <xf numFmtId="3" fontId="21" fillId="24" borderId="33" xfId="0" applyNumberFormat="1" applyFont="1" applyFill="1" applyBorder="1" applyAlignment="1">
      <alignment horizontal="center" vertical="center"/>
    </xf>
    <xf numFmtId="3" fontId="20" fillId="26" borderId="34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49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20" fillId="0" borderId="0" xfId="0" applyNumberFormat="1" applyFont="1" applyFill="1" applyBorder="1" applyAlignment="1" applyProtection="1">
      <alignment horizontal="center" vertical="center"/>
      <protection hidden="1"/>
    </xf>
    <xf numFmtId="165" fontId="20" fillId="27" borderId="0" xfId="0" applyNumberFormat="1" applyFont="1" applyFill="1" applyBorder="1" applyAlignment="1" applyProtection="1">
      <alignment horizontal="center" vertical="center"/>
      <protection locked="0"/>
    </xf>
    <xf numFmtId="3" fontId="20" fillId="27" borderId="0" xfId="0" applyNumberFormat="1" applyFont="1" applyFill="1" applyBorder="1" applyAlignment="1" applyProtection="1">
      <alignment horizontal="center" vertical="center"/>
      <protection hidden="1"/>
    </xf>
    <xf numFmtId="1" fontId="20" fillId="0" borderId="35" xfId="0" applyNumberFormat="1" applyFont="1" applyFill="1" applyBorder="1" applyAlignment="1" applyProtection="1">
      <alignment horizontal="center" vertical="center"/>
      <protection hidden="1"/>
    </xf>
    <xf numFmtId="3" fontId="20" fillId="25" borderId="36" xfId="0" applyNumberFormat="1" applyFont="1" applyFill="1" applyBorder="1" applyAlignment="1" applyProtection="1">
      <alignment horizontal="center" vertical="center"/>
      <protection hidden="1"/>
    </xf>
    <xf numFmtId="1" fontId="24" fillId="0" borderId="35" xfId="0" applyNumberFormat="1" applyFont="1" applyBorder="1" applyAlignment="1" applyProtection="1">
      <alignment horizontal="center" vertical="center"/>
      <protection hidden="1"/>
    </xf>
    <xf numFmtId="1" fontId="20" fillId="0" borderId="35" xfId="47" applyNumberFormat="1" applyFont="1" applyFill="1" applyBorder="1" applyAlignment="1" applyProtection="1">
      <alignment horizontal="center" vertical="center"/>
      <protection hidden="1"/>
    </xf>
    <xf numFmtId="1" fontId="24" fillId="0" borderId="37" xfId="0" applyNumberFormat="1" applyFont="1" applyBorder="1" applyAlignment="1" applyProtection="1">
      <alignment horizontal="center" vertical="center"/>
      <protection hidden="1"/>
    </xf>
    <xf numFmtId="1" fontId="24" fillId="0" borderId="38" xfId="0" applyNumberFormat="1" applyFont="1" applyBorder="1" applyAlignment="1" applyProtection="1">
      <alignment horizontal="center" vertical="center"/>
      <protection hidden="1"/>
    </xf>
    <xf numFmtId="1" fontId="20" fillId="0" borderId="38" xfId="0" applyNumberFormat="1" applyFont="1" applyFill="1" applyBorder="1" applyAlignment="1" applyProtection="1">
      <alignment horizontal="center" vertical="center"/>
      <protection hidden="1"/>
    </xf>
    <xf numFmtId="1" fontId="20" fillId="0" borderId="39" xfId="0" applyNumberFormat="1" applyFont="1" applyFill="1" applyBorder="1" applyAlignment="1" applyProtection="1">
      <alignment horizontal="center" vertical="center"/>
      <protection hidden="1"/>
    </xf>
    <xf numFmtId="0" fontId="20" fillId="0" borderId="40" xfId="0" applyFont="1" applyFill="1" applyBorder="1" applyAlignment="1" applyProtection="1">
      <alignment horizontal="center" vertical="center" wrapText="1"/>
      <protection hidden="1"/>
    </xf>
    <xf numFmtId="49" fontId="20" fillId="0" borderId="40" xfId="0" applyNumberFormat="1" applyFont="1" applyFill="1" applyBorder="1" applyAlignment="1" applyProtection="1">
      <alignment horizontal="center" vertical="center" wrapText="1"/>
      <protection hidden="1"/>
    </xf>
    <xf numFmtId="49" fontId="20" fillId="0" borderId="40" xfId="0" applyNumberFormat="1" applyFont="1" applyFill="1" applyBorder="1" applyAlignment="1" applyProtection="1">
      <alignment horizontal="center" vertical="center"/>
      <protection hidden="1"/>
    </xf>
    <xf numFmtId="3" fontId="24" fillId="0" borderId="40" xfId="0" applyNumberFormat="1" applyFont="1" applyBorder="1" applyAlignment="1" applyProtection="1">
      <alignment horizontal="center" vertical="center"/>
      <protection hidden="1"/>
    </xf>
    <xf numFmtId="165" fontId="20" fillId="0" borderId="41" xfId="0" applyNumberFormat="1" applyFont="1" applyFill="1" applyBorder="1" applyAlignment="1" applyProtection="1">
      <alignment horizontal="center" vertical="center"/>
      <protection locked="0"/>
    </xf>
    <xf numFmtId="3" fontId="20" fillId="25" borderId="42" xfId="0" applyNumberFormat="1" applyFont="1" applyFill="1" applyBorder="1" applyAlignment="1" applyProtection="1">
      <alignment horizontal="center" vertical="center"/>
      <protection hidden="1"/>
    </xf>
    <xf numFmtId="1" fontId="20" fillId="0" borderId="43" xfId="0" applyNumberFormat="1" applyFont="1" applyFill="1" applyBorder="1" applyAlignment="1" applyProtection="1">
      <alignment horizontal="center" vertical="center"/>
      <protection hidden="1"/>
    </xf>
    <xf numFmtId="0" fontId="20" fillId="0" borderId="44" xfId="0" applyFont="1" applyFill="1" applyBorder="1" applyAlignment="1" applyProtection="1">
      <alignment horizontal="center" vertical="center" wrapText="1"/>
      <protection hidden="1"/>
    </xf>
    <xf numFmtId="49" fontId="20" fillId="0" borderId="44" xfId="0" applyNumberFormat="1" applyFont="1" applyFill="1" applyBorder="1" applyAlignment="1" applyProtection="1">
      <alignment horizontal="center" vertical="center" wrapText="1"/>
      <protection hidden="1"/>
    </xf>
    <xf numFmtId="49" fontId="20" fillId="0" borderId="44" xfId="0" applyNumberFormat="1" applyFont="1" applyFill="1" applyBorder="1" applyAlignment="1" applyProtection="1">
      <alignment horizontal="center" vertical="center"/>
      <protection hidden="1"/>
    </xf>
    <xf numFmtId="3" fontId="24" fillId="0" borderId="44" xfId="0" applyNumberFormat="1" applyFont="1" applyBorder="1" applyAlignment="1" applyProtection="1">
      <alignment horizontal="center" vertical="center"/>
      <protection hidden="1"/>
    </xf>
    <xf numFmtId="165" fontId="20" fillId="0" borderId="44" xfId="0" applyNumberFormat="1" applyFont="1" applyFill="1" applyBorder="1" applyAlignment="1" applyProtection="1">
      <alignment horizontal="center" vertical="center"/>
      <protection locked="0"/>
    </xf>
    <xf numFmtId="3" fontId="20" fillId="25" borderId="45" xfId="0" applyNumberFormat="1" applyFont="1" applyFill="1" applyBorder="1" applyAlignment="1" applyProtection="1">
      <alignment horizontal="center" vertical="center"/>
      <protection hidden="1"/>
    </xf>
    <xf numFmtId="0" fontId="21" fillId="24" borderId="46" xfId="0" applyFont="1" applyFill="1" applyBorder="1" applyAlignment="1" applyProtection="1">
      <alignment horizontal="center" vertical="center" wrapText="1"/>
      <protection hidden="1"/>
    </xf>
    <xf numFmtId="0" fontId="21" fillId="24" borderId="47" xfId="0" applyFont="1" applyFill="1" applyBorder="1" applyAlignment="1" applyProtection="1">
      <alignment horizontal="center" vertical="center" wrapText="1"/>
      <protection hidden="1"/>
    </xf>
    <xf numFmtId="3" fontId="21" fillId="24" borderId="47" xfId="0" applyNumberFormat="1" applyFont="1" applyFill="1" applyBorder="1" applyAlignment="1" applyProtection="1">
      <alignment horizontal="center" vertical="center" wrapText="1"/>
      <protection hidden="1"/>
    </xf>
    <xf numFmtId="0" fontId="21" fillId="24" borderId="47" xfId="0" applyFont="1" applyFill="1" applyBorder="1" applyAlignment="1">
      <alignment horizontal="center" vertical="center" wrapText="1"/>
    </xf>
    <xf numFmtId="0" fontId="21" fillId="24" borderId="48" xfId="0" applyFont="1" applyFill="1" applyBorder="1" applyAlignment="1">
      <alignment horizontal="center" vertical="center" wrapText="1"/>
    </xf>
    <xf numFmtId="0" fontId="0" fillId="26" borderId="33" xfId="0" applyFill="1" applyBorder="1" applyAlignment="1" applyProtection="1">
      <alignment/>
      <protection locked="0"/>
    </xf>
    <xf numFmtId="3" fontId="36" fillId="24" borderId="34" xfId="0" applyNumberFormat="1" applyFont="1" applyFill="1" applyBorder="1" applyAlignment="1" applyProtection="1">
      <alignment horizontal="center" vertical="center"/>
      <protection hidden="1"/>
    </xf>
    <xf numFmtId="1" fontId="20" fillId="0" borderId="49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3" fontId="0" fillId="0" borderId="0" xfId="0" applyNumberFormat="1" applyBorder="1" applyAlignment="1" applyProtection="1">
      <alignment horizontal="center"/>
      <protection hidden="1"/>
    </xf>
    <xf numFmtId="0" fontId="20" fillId="27" borderId="0" xfId="0" applyFont="1" applyFill="1" applyBorder="1" applyAlignment="1" applyProtection="1">
      <alignment horizontal="center" vertical="center"/>
      <protection locked="0"/>
    </xf>
    <xf numFmtId="3" fontId="20" fillId="27" borderId="49" xfId="0" applyNumberFormat="1" applyFont="1" applyFill="1" applyBorder="1" applyAlignment="1" applyProtection="1">
      <alignment horizontal="center" vertical="center"/>
      <protection hidden="1"/>
    </xf>
    <xf numFmtId="1" fontId="20" fillId="0" borderId="50" xfId="0" applyNumberFormat="1" applyFont="1" applyFill="1" applyBorder="1" applyAlignment="1" applyProtection="1">
      <alignment horizontal="center" vertical="center"/>
      <protection hidden="1"/>
    </xf>
    <xf numFmtId="0" fontId="20" fillId="0" borderId="41" xfId="0" applyFont="1" applyFill="1" applyBorder="1" applyAlignment="1" applyProtection="1">
      <alignment horizontal="center" vertical="center" wrapText="1"/>
      <protection hidden="1"/>
    </xf>
    <xf numFmtId="0" fontId="20" fillId="0" borderId="41" xfId="0" applyFont="1" applyFill="1" applyBorder="1" applyAlignment="1" applyProtection="1">
      <alignment horizontal="center" vertical="center"/>
      <protection hidden="1"/>
    </xf>
    <xf numFmtId="0" fontId="20" fillId="0" borderId="41" xfId="0" applyFont="1" applyFill="1" applyBorder="1" applyAlignment="1" applyProtection="1">
      <alignment horizontal="center"/>
      <protection hidden="1"/>
    </xf>
    <xf numFmtId="3" fontId="0" fillId="0" borderId="41" xfId="0" applyNumberFormat="1" applyBorder="1" applyAlignment="1" applyProtection="1">
      <alignment horizontal="center"/>
      <protection hidden="1"/>
    </xf>
    <xf numFmtId="0" fontId="20" fillId="25" borderId="41" xfId="0" applyFont="1" applyFill="1" applyBorder="1" applyAlignment="1" applyProtection="1">
      <alignment horizontal="center" vertical="center"/>
      <protection locked="0"/>
    </xf>
    <xf numFmtId="0" fontId="20" fillId="0" borderId="44" xfId="0" applyFont="1" applyFill="1" applyBorder="1" applyAlignment="1" applyProtection="1">
      <alignment horizontal="center" wrapText="1"/>
      <protection hidden="1"/>
    </xf>
    <xf numFmtId="0" fontId="20" fillId="0" borderId="44" xfId="0" applyFont="1" applyFill="1" applyBorder="1" applyAlignment="1" applyProtection="1">
      <alignment horizontal="center" vertical="center"/>
      <protection hidden="1"/>
    </xf>
    <xf numFmtId="0" fontId="20" fillId="0" borderId="44" xfId="0" applyFont="1" applyFill="1" applyBorder="1" applyAlignment="1" applyProtection="1">
      <alignment horizontal="center"/>
      <protection hidden="1"/>
    </xf>
    <xf numFmtId="3" fontId="0" fillId="0" borderId="44" xfId="0" applyNumberFormat="1" applyBorder="1" applyAlignment="1" applyProtection="1">
      <alignment horizontal="center"/>
      <protection hidden="1"/>
    </xf>
    <xf numFmtId="0" fontId="20" fillId="25" borderId="44" xfId="0" applyFont="1" applyFill="1" applyBorder="1" applyAlignment="1" applyProtection="1">
      <alignment horizontal="center" vertical="center"/>
      <protection locked="0"/>
    </xf>
    <xf numFmtId="0" fontId="21" fillId="24" borderId="51" xfId="0" applyFont="1" applyFill="1" applyBorder="1" applyAlignment="1" applyProtection="1">
      <alignment horizontal="center" vertical="center" wrapText="1"/>
      <protection hidden="1"/>
    </xf>
    <xf numFmtId="0" fontId="21" fillId="24" borderId="33" xfId="0" applyFont="1" applyFill="1" applyBorder="1" applyAlignment="1" applyProtection="1">
      <alignment horizontal="center" vertical="center" wrapText="1"/>
      <protection hidden="1"/>
    </xf>
    <xf numFmtId="0" fontId="21" fillId="24" borderId="47" xfId="0" applyFont="1" applyFill="1" applyBorder="1" applyAlignment="1" applyProtection="1">
      <alignment horizontal="center" vertical="center" wrapText="1"/>
      <protection locked="0"/>
    </xf>
    <xf numFmtId="0" fontId="21" fillId="24" borderId="48" xfId="0" applyFont="1" applyFill="1" applyBorder="1" applyAlignment="1" applyProtection="1">
      <alignment horizontal="center" vertical="center" wrapText="1"/>
      <protection hidden="1"/>
    </xf>
    <xf numFmtId="1" fontId="24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3" fontId="0" fillId="26" borderId="34" xfId="0" applyNumberFormat="1" applyFont="1" applyFill="1" applyBorder="1" applyAlignment="1">
      <alignment horizontal="center"/>
    </xf>
    <xf numFmtId="0" fontId="0" fillId="27" borderId="0" xfId="0" applyFont="1" applyFill="1" applyBorder="1" applyAlignment="1" applyProtection="1">
      <alignment horizontal="center"/>
      <protection locked="0"/>
    </xf>
    <xf numFmtId="0" fontId="0" fillId="27" borderId="0" xfId="0" applyFont="1" applyFill="1" applyBorder="1" applyAlignment="1" applyProtection="1">
      <alignment horizontal="center"/>
      <protection hidden="1"/>
    </xf>
    <xf numFmtId="1" fontId="24" fillId="0" borderId="21" xfId="0" applyNumberFormat="1" applyFont="1" applyBorder="1" applyAlignment="1" applyProtection="1">
      <alignment horizontal="center"/>
      <protection hidden="1"/>
    </xf>
    <xf numFmtId="0" fontId="24" fillId="0" borderId="16" xfId="0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25" borderId="16" xfId="0" applyFont="1" applyFill="1" applyBorder="1" applyAlignment="1" applyProtection="1">
      <alignment horizontal="center"/>
      <protection locked="0"/>
    </xf>
    <xf numFmtId="0" fontId="0" fillId="25" borderId="18" xfId="0" applyFont="1" applyFill="1" applyBorder="1" applyAlignment="1" applyProtection="1">
      <alignment horizontal="center"/>
      <protection hidden="1"/>
    </xf>
    <xf numFmtId="0" fontId="24" fillId="0" borderId="21" xfId="0" applyFont="1" applyFill="1" applyBorder="1" applyAlignment="1" applyProtection="1">
      <alignment horizontal="center" vertical="center"/>
      <protection hidden="1"/>
    </xf>
    <xf numFmtId="0" fontId="24" fillId="0" borderId="16" xfId="0" applyFont="1" applyFill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3" fontId="24" fillId="0" borderId="16" xfId="0" applyNumberFormat="1" applyFont="1" applyFill="1" applyBorder="1" applyAlignment="1" applyProtection="1">
      <alignment horizontal="center" vertical="center"/>
      <protection hidden="1"/>
    </xf>
    <xf numFmtId="1" fontId="24" fillId="0" borderId="21" xfId="0" applyNumberFormat="1" applyFont="1" applyFill="1" applyBorder="1" applyAlignment="1" applyProtection="1">
      <alignment horizontal="center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4" fillId="0" borderId="16" xfId="48" applyFont="1" applyBorder="1" applyAlignment="1" applyProtection="1">
      <alignment horizontal="center"/>
      <protection hidden="1"/>
    </xf>
    <xf numFmtId="1" fontId="24" fillId="0" borderId="31" xfId="0" applyNumberFormat="1" applyFont="1" applyBorder="1" applyAlignment="1" applyProtection="1">
      <alignment horizontal="center"/>
      <protection hidden="1"/>
    </xf>
    <xf numFmtId="0" fontId="24" fillId="0" borderId="2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0" fontId="0" fillId="25" borderId="29" xfId="0" applyFont="1" applyFill="1" applyBorder="1" applyAlignment="1" applyProtection="1">
      <alignment horizontal="center"/>
      <protection locked="0"/>
    </xf>
    <xf numFmtId="0" fontId="0" fillId="25" borderId="30" xfId="0" applyFont="1" applyFill="1" applyBorder="1" applyAlignment="1" applyProtection="1">
      <alignment horizontal="center"/>
      <protection hidden="1"/>
    </xf>
    <xf numFmtId="1" fontId="24" fillId="0" borderId="52" xfId="0" applyNumberFormat="1" applyFont="1" applyBorder="1" applyAlignment="1" applyProtection="1">
      <alignment horizontal="center"/>
      <protection hidden="1"/>
    </xf>
    <xf numFmtId="0" fontId="24" fillId="0" borderId="53" xfId="0" applyFont="1" applyBorder="1" applyAlignment="1" applyProtection="1">
      <alignment horizontal="center"/>
      <protection hidden="1"/>
    </xf>
    <xf numFmtId="0" fontId="0" fillId="0" borderId="53" xfId="0" applyFont="1" applyBorder="1" applyAlignment="1" applyProtection="1">
      <alignment horizontal="center"/>
      <protection hidden="1"/>
    </xf>
    <xf numFmtId="0" fontId="0" fillId="25" borderId="53" xfId="0" applyFont="1" applyFill="1" applyBorder="1" applyAlignment="1" applyProtection="1">
      <alignment horizontal="center"/>
      <protection locked="0"/>
    </xf>
    <xf numFmtId="0" fontId="0" fillId="25" borderId="54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0" fillId="26" borderId="55" xfId="0" applyNumberFormat="1" applyFont="1" applyFill="1" applyBorder="1" applyAlignment="1">
      <alignment horizontal="center"/>
    </xf>
    <xf numFmtId="1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27" borderId="0" xfId="0" applyFill="1" applyBorder="1" applyAlignment="1" applyProtection="1">
      <alignment horizontal="center"/>
      <protection locked="0"/>
    </xf>
    <xf numFmtId="0" fontId="0" fillId="27" borderId="0" xfId="0" applyFill="1" applyBorder="1" applyAlignment="1" applyProtection="1">
      <alignment horizontal="center"/>
      <protection hidden="1"/>
    </xf>
    <xf numFmtId="3" fontId="0" fillId="26" borderId="55" xfId="0" applyNumberFormat="1" applyFill="1" applyBorder="1" applyAlignment="1" applyProtection="1">
      <alignment horizontal="center"/>
      <protection hidden="1"/>
    </xf>
    <xf numFmtId="1" fontId="0" fillId="0" borderId="52" xfId="0" applyNumberFormat="1" applyBorder="1" applyAlignment="1" applyProtection="1">
      <alignment horizontal="center"/>
      <protection hidden="1"/>
    </xf>
    <xf numFmtId="0" fontId="0" fillId="0" borderId="53" xfId="0" applyBorder="1" applyAlignment="1" applyProtection="1">
      <alignment/>
      <protection hidden="1"/>
    </xf>
    <xf numFmtId="0" fontId="0" fillId="0" borderId="53" xfId="0" applyBorder="1" applyAlignment="1" applyProtection="1">
      <alignment horizontal="center"/>
      <protection hidden="1"/>
    </xf>
    <xf numFmtId="0" fontId="0" fillId="25" borderId="53" xfId="0" applyFill="1" applyBorder="1" applyAlignment="1" applyProtection="1">
      <alignment horizontal="center"/>
      <protection locked="0"/>
    </xf>
    <xf numFmtId="0" fontId="0" fillId="25" borderId="54" xfId="0" applyFill="1" applyBorder="1" applyAlignment="1" applyProtection="1">
      <alignment horizontal="center"/>
      <protection hidden="1"/>
    </xf>
    <xf numFmtId="0" fontId="21" fillId="24" borderId="56" xfId="0" applyFont="1" applyFill="1" applyBorder="1" applyAlignment="1" applyProtection="1">
      <alignment horizontal="center" vertical="center" wrapText="1"/>
      <protection hidden="1"/>
    </xf>
    <xf numFmtId="0" fontId="21" fillId="24" borderId="57" xfId="0" applyFont="1" applyFill="1" applyBorder="1" applyAlignment="1" applyProtection="1">
      <alignment horizontal="center" vertical="center" wrapText="1"/>
      <protection hidden="1"/>
    </xf>
    <xf numFmtId="3" fontId="21" fillId="24" borderId="57" xfId="0" applyNumberFormat="1" applyFont="1" applyFill="1" applyBorder="1" applyAlignment="1" applyProtection="1">
      <alignment horizontal="center" vertical="center" wrapText="1"/>
      <protection hidden="1"/>
    </xf>
    <xf numFmtId="0" fontId="21" fillId="24" borderId="57" xfId="0" applyFont="1" applyFill="1" applyBorder="1" applyAlignment="1" applyProtection="1">
      <alignment horizontal="center" vertical="center" wrapText="1"/>
      <protection locked="0"/>
    </xf>
    <xf numFmtId="0" fontId="21" fillId="24" borderId="58" xfId="0" applyFont="1" applyFill="1" applyBorder="1" applyAlignment="1" applyProtection="1">
      <alignment horizontal="center" vertical="center" wrapText="1"/>
      <protection hidden="1"/>
    </xf>
    <xf numFmtId="0" fontId="5" fillId="28" borderId="57" xfId="38" applyFill="1" applyBorder="1" applyAlignment="1" applyProtection="1">
      <alignment horizontal="center" vertical="center"/>
      <protection hidden="1"/>
    </xf>
    <xf numFmtId="1" fontId="24" fillId="0" borderId="59" xfId="0" applyNumberFormat="1" applyFont="1" applyBorder="1" applyAlignment="1" applyProtection="1">
      <alignment horizontal="center"/>
      <protection hidden="1"/>
    </xf>
    <xf numFmtId="0" fontId="24" fillId="0" borderId="60" xfId="0" applyFont="1" applyBorder="1" applyAlignment="1" applyProtection="1">
      <alignment horizontal="center"/>
      <protection hidden="1"/>
    </xf>
    <xf numFmtId="0" fontId="24" fillId="0" borderId="59" xfId="0" applyFont="1" applyBorder="1" applyAlignment="1" applyProtection="1">
      <alignment horizontal="center"/>
      <protection hidden="1"/>
    </xf>
    <xf numFmtId="0" fontId="0" fillId="25" borderId="59" xfId="0" applyFont="1" applyFill="1" applyBorder="1" applyAlignment="1" applyProtection="1">
      <alignment horizontal="center"/>
      <protection locked="0"/>
    </xf>
    <xf numFmtId="0" fontId="0" fillId="25" borderId="59" xfId="0" applyFont="1" applyFill="1" applyBorder="1" applyAlignment="1" applyProtection="1">
      <alignment horizontal="center"/>
      <protection hidden="1"/>
    </xf>
    <xf numFmtId="0" fontId="21" fillId="24" borderId="61" xfId="0" applyFont="1" applyFill="1" applyBorder="1" applyAlignment="1" applyProtection="1">
      <alignment horizontal="center" vertical="center" wrapText="1"/>
      <protection hidden="1"/>
    </xf>
    <xf numFmtId="0" fontId="21" fillId="24" borderId="62" xfId="0" applyFont="1" applyFill="1" applyBorder="1" applyAlignment="1" applyProtection="1">
      <alignment horizontal="center" vertical="center" wrapText="1"/>
      <protection hidden="1"/>
    </xf>
    <xf numFmtId="3" fontId="21" fillId="24" borderId="61" xfId="0" applyNumberFormat="1" applyFont="1" applyFill="1" applyBorder="1" applyAlignment="1" applyProtection="1">
      <alignment horizontal="center" vertical="center" wrapText="1"/>
      <protection hidden="1"/>
    </xf>
    <xf numFmtId="0" fontId="21" fillId="24" borderId="61" xfId="0" applyFont="1" applyFill="1" applyBorder="1" applyAlignment="1" applyProtection="1">
      <alignment horizontal="center" vertical="center" wrapText="1"/>
      <protection locked="0"/>
    </xf>
    <xf numFmtId="1" fontId="34" fillId="0" borderId="0" xfId="48" applyNumberFormat="1" applyBorder="1" applyAlignment="1" applyProtection="1">
      <alignment horizontal="center"/>
      <protection hidden="1"/>
    </xf>
    <xf numFmtId="0" fontId="34" fillId="0" borderId="0" xfId="48" applyBorder="1" applyProtection="1">
      <alignment/>
      <protection hidden="1"/>
    </xf>
    <xf numFmtId="0" fontId="34" fillId="0" borderId="0" xfId="48" applyBorder="1" applyAlignment="1" applyProtection="1">
      <alignment horizontal="center"/>
      <protection hidden="1"/>
    </xf>
    <xf numFmtId="0" fontId="34" fillId="27" borderId="0" xfId="48" applyFill="1" applyBorder="1" applyAlignment="1" applyProtection="1">
      <alignment horizontal="center"/>
      <protection locked="0"/>
    </xf>
    <xf numFmtId="0" fontId="0" fillId="27" borderId="0" xfId="0" applyFill="1" applyAlignment="1">
      <alignment horizontal="center"/>
    </xf>
    <xf numFmtId="1" fontId="34" fillId="0" borderId="21" xfId="48" applyNumberFormat="1" applyBorder="1" applyAlignment="1" applyProtection="1">
      <alignment horizontal="center"/>
      <protection hidden="1"/>
    </xf>
    <xf numFmtId="0" fontId="34" fillId="0" borderId="16" xfId="48" applyBorder="1" applyProtection="1">
      <alignment/>
      <protection hidden="1"/>
    </xf>
    <xf numFmtId="0" fontId="34" fillId="0" borderId="16" xfId="48" applyBorder="1" applyAlignment="1" applyProtection="1">
      <alignment horizontal="center"/>
      <protection hidden="1"/>
    </xf>
    <xf numFmtId="0" fontId="34" fillId="25" borderId="16" xfId="48" applyFill="1" applyBorder="1" applyAlignment="1" applyProtection="1">
      <alignment horizontal="center"/>
      <protection locked="0"/>
    </xf>
    <xf numFmtId="1" fontId="34" fillId="0" borderId="31" xfId="48" applyNumberFormat="1" applyBorder="1" applyAlignment="1" applyProtection="1">
      <alignment horizontal="center"/>
      <protection hidden="1"/>
    </xf>
    <xf numFmtId="0" fontId="34" fillId="0" borderId="29" xfId="48" applyBorder="1" applyProtection="1">
      <alignment/>
      <protection hidden="1"/>
    </xf>
    <xf numFmtId="0" fontId="34" fillId="0" borderId="29" xfId="48" applyBorder="1" applyAlignment="1" applyProtection="1">
      <alignment horizontal="center"/>
      <protection hidden="1"/>
    </xf>
    <xf numFmtId="0" fontId="34" fillId="25" borderId="29" xfId="48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 horizontal="center" vertical="top"/>
      <protection hidden="1"/>
    </xf>
    <xf numFmtId="1" fontId="25" fillId="0" borderId="0" xfId="0" applyNumberFormat="1" applyFont="1" applyFill="1" applyBorder="1" applyAlignment="1" applyProtection="1">
      <alignment horizontal="center" vertical="top"/>
      <protection hidden="1"/>
    </xf>
    <xf numFmtId="4" fontId="0" fillId="26" borderId="55" xfId="0" applyNumberFormat="1" applyFill="1" applyBorder="1" applyAlignment="1" applyProtection="1">
      <alignment horizontal="center" vertical="center"/>
      <protection hidden="1"/>
    </xf>
    <xf numFmtId="0" fontId="25" fillId="0" borderId="29" xfId="0" applyNumberFormat="1" applyFont="1" applyFill="1" applyBorder="1" applyAlignment="1" applyProtection="1">
      <alignment horizontal="center" vertical="top"/>
      <protection hidden="1"/>
    </xf>
    <xf numFmtId="1" fontId="25" fillId="0" borderId="29" xfId="0" applyNumberFormat="1" applyFont="1" applyFill="1" applyBorder="1" applyAlignment="1" applyProtection="1">
      <alignment horizontal="center" vertical="top"/>
      <protection hidden="1"/>
    </xf>
    <xf numFmtId="0" fontId="25" fillId="0" borderId="53" xfId="0" applyNumberFormat="1" applyFont="1" applyFill="1" applyBorder="1" applyAlignment="1" applyProtection="1">
      <alignment horizontal="center" vertical="top"/>
      <protection hidden="1"/>
    </xf>
    <xf numFmtId="1" fontId="25" fillId="0" borderId="53" xfId="0" applyNumberFormat="1" applyFont="1" applyFill="1" applyBorder="1" applyAlignment="1" applyProtection="1">
      <alignment horizontal="center" vertical="top"/>
      <protection hidden="1"/>
    </xf>
    <xf numFmtId="0" fontId="37" fillId="24" borderId="56" xfId="0" applyFont="1" applyFill="1" applyBorder="1" applyAlignment="1" applyProtection="1">
      <alignment horizontal="center" vertical="center" wrapText="1"/>
      <protection hidden="1"/>
    </xf>
    <xf numFmtId="0" fontId="37" fillId="24" borderId="57" xfId="0" applyFont="1" applyFill="1" applyBorder="1" applyAlignment="1" applyProtection="1">
      <alignment horizontal="center" vertical="center" wrapText="1"/>
      <protection hidden="1"/>
    </xf>
    <xf numFmtId="0" fontId="38" fillId="26" borderId="57" xfId="0" applyFont="1" applyFill="1" applyBorder="1" applyAlignment="1" applyProtection="1">
      <alignment horizontal="center" vertical="center"/>
      <protection hidden="1"/>
    </xf>
    <xf numFmtId="3" fontId="37" fillId="24" borderId="57" xfId="0" applyNumberFormat="1" applyFont="1" applyFill="1" applyBorder="1" applyAlignment="1" applyProtection="1">
      <alignment horizontal="center" vertical="center" wrapText="1"/>
      <protection hidden="1"/>
    </xf>
    <xf numFmtId="0" fontId="37" fillId="24" borderId="57" xfId="0" applyFont="1" applyFill="1" applyBorder="1" applyAlignment="1">
      <alignment horizontal="center" vertical="center" wrapText="1"/>
    </xf>
    <xf numFmtId="0" fontId="37" fillId="24" borderId="58" xfId="0" applyFont="1" applyFill="1" applyBorder="1" applyAlignment="1" applyProtection="1">
      <alignment horizontal="center" vertical="center" wrapText="1"/>
      <protection hidden="1"/>
    </xf>
    <xf numFmtId="1" fontId="34" fillId="0" borderId="52" xfId="48" applyNumberFormat="1" applyBorder="1" applyAlignment="1" applyProtection="1">
      <alignment horizontal="center"/>
      <protection hidden="1"/>
    </xf>
    <xf numFmtId="0" fontId="34" fillId="0" borderId="53" xfId="48" applyBorder="1" applyProtection="1">
      <alignment/>
      <protection hidden="1"/>
    </xf>
    <xf numFmtId="0" fontId="34" fillId="0" borderId="53" xfId="48" applyBorder="1" applyAlignment="1" applyProtection="1">
      <alignment horizontal="center"/>
      <protection hidden="1"/>
    </xf>
    <xf numFmtId="0" fontId="34" fillId="25" borderId="53" xfId="48" applyFill="1" applyBorder="1" applyAlignment="1" applyProtection="1">
      <alignment horizontal="center"/>
      <protection locked="0"/>
    </xf>
    <xf numFmtId="1" fontId="20" fillId="24" borderId="63" xfId="0" applyNumberFormat="1" applyFont="1" applyFill="1" applyBorder="1" applyAlignment="1">
      <alignment horizontal="center" vertical="center"/>
    </xf>
    <xf numFmtId="1" fontId="20" fillId="24" borderId="64" xfId="0" applyNumberFormat="1" applyFont="1" applyFill="1" applyBorder="1" applyAlignment="1">
      <alignment horizontal="center" vertical="center"/>
    </xf>
    <xf numFmtId="1" fontId="20" fillId="24" borderId="65" xfId="0" applyNumberFormat="1" applyFont="1" applyFill="1" applyBorder="1" applyAlignment="1">
      <alignment horizontal="center" vertical="center"/>
    </xf>
    <xf numFmtId="1" fontId="19" fillId="24" borderId="51" xfId="0" applyNumberFormat="1" applyFont="1" applyFill="1" applyBorder="1" applyAlignment="1">
      <alignment horizontal="center" vertical="center"/>
    </xf>
    <xf numFmtId="1" fontId="19" fillId="24" borderId="33" xfId="0" applyNumberFormat="1" applyFont="1" applyFill="1" applyBorder="1" applyAlignment="1">
      <alignment horizontal="center" vertical="center"/>
    </xf>
    <xf numFmtId="0" fontId="28" fillId="0" borderId="0" xfId="47" applyFont="1" applyFill="1" applyAlignment="1" applyProtection="1">
      <alignment horizontal="center"/>
      <protection hidden="1"/>
    </xf>
    <xf numFmtId="0" fontId="29" fillId="0" borderId="0" xfId="47" applyFont="1" applyAlignment="1" applyProtection="1">
      <alignment horizontal="center"/>
      <protection hidden="1"/>
    </xf>
    <xf numFmtId="0" fontId="26" fillId="0" borderId="0" xfId="47" applyFont="1" applyFill="1" applyAlignment="1" applyProtection="1">
      <alignment horizontal="center"/>
      <protection hidden="1"/>
    </xf>
    <xf numFmtId="0" fontId="1" fillId="0" borderId="0" xfId="47" applyFont="1" applyAlignment="1" applyProtection="1">
      <alignment horizontal="center"/>
      <protection hidden="1"/>
    </xf>
    <xf numFmtId="0" fontId="36" fillId="24" borderId="51" xfId="0" applyFont="1" applyFill="1" applyBorder="1" applyAlignment="1" applyProtection="1">
      <alignment horizontal="center" vertical="center"/>
      <protection hidden="1"/>
    </xf>
    <xf numFmtId="0" fontId="36" fillId="24" borderId="33" xfId="0" applyFont="1" applyFill="1" applyBorder="1" applyAlignment="1" applyProtection="1">
      <alignment horizontal="center" vertical="center"/>
      <protection hidden="1"/>
    </xf>
    <xf numFmtId="0" fontId="1" fillId="0" borderId="0" xfId="47" applyFont="1" applyAlignment="1" applyProtection="1">
      <alignment/>
      <protection hidden="1"/>
    </xf>
    <xf numFmtId="1" fontId="36" fillId="22" borderId="51" xfId="0" applyNumberFormat="1" applyFont="1" applyFill="1" applyBorder="1" applyAlignment="1">
      <alignment horizontal="center" vertical="center"/>
    </xf>
    <xf numFmtId="1" fontId="36" fillId="22" borderId="33" xfId="0" applyNumberFormat="1" applyFont="1" applyFill="1" applyBorder="1" applyAlignment="1">
      <alignment horizontal="center" vertical="center"/>
    </xf>
    <xf numFmtId="0" fontId="30" fillId="26" borderId="62" xfId="0" applyFont="1" applyFill="1" applyBorder="1" applyAlignment="1">
      <alignment horizontal="center"/>
    </xf>
    <xf numFmtId="0" fontId="30" fillId="26" borderId="66" xfId="0" applyFont="1" applyFill="1" applyBorder="1" applyAlignment="1">
      <alignment horizontal="center"/>
    </xf>
    <xf numFmtId="0" fontId="36" fillId="26" borderId="62" xfId="0" applyFont="1" applyFill="1" applyBorder="1" applyAlignment="1">
      <alignment horizontal="center"/>
    </xf>
    <xf numFmtId="0" fontId="36" fillId="26" borderId="66" xfId="0" applyFont="1" applyFill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33"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rgb="FF000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008080"/>
          <bgColor rgb="FF008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9"/>
  <sheetViews>
    <sheetView zoomScalePageLayoutView="0" workbookViewId="0" topLeftCell="A1">
      <selection activeCell="O11" sqref="O11"/>
    </sheetView>
  </sheetViews>
  <sheetFormatPr defaultColWidth="8.421875" defaultRowHeight="15"/>
  <cols>
    <col min="1" max="1" width="16.00390625" style="9" customWidth="1"/>
    <col min="2" max="2" width="16.28125" style="9" customWidth="1"/>
    <col min="3" max="3" width="24.57421875" style="9" bestFit="1" customWidth="1"/>
    <col min="4" max="4" width="15.57421875" style="9" customWidth="1"/>
    <col min="5" max="5" width="21.140625" style="9" customWidth="1"/>
    <col min="6" max="6" width="33.140625" style="9" bestFit="1" customWidth="1"/>
    <col min="7" max="7" width="14.57421875" style="13" customWidth="1"/>
    <col min="8" max="8" width="13.7109375" style="9" customWidth="1"/>
    <col min="9" max="9" width="12.00390625" style="9" customWidth="1"/>
    <col min="10" max="16384" width="8.421875" style="9" customWidth="1"/>
  </cols>
  <sheetData>
    <row r="1" spans="1:6" ht="11.25">
      <c r="A1" s="35" t="s">
        <v>186</v>
      </c>
      <c r="C1" s="30"/>
      <c r="F1" s="30"/>
    </row>
    <row r="2" spans="1:6" ht="11.25">
      <c r="A2" s="34" t="s">
        <v>187</v>
      </c>
      <c r="B2" s="8"/>
      <c r="C2" s="30"/>
      <c r="F2" s="30"/>
    </row>
    <row r="3" spans="1:6" ht="11.25">
      <c r="A3" s="34" t="s">
        <v>188</v>
      </c>
      <c r="B3" s="8"/>
      <c r="C3" s="30"/>
      <c r="F3" s="30"/>
    </row>
    <row r="4" spans="1:6" ht="12" thickBot="1">
      <c r="A4" s="34" t="s">
        <v>189</v>
      </c>
      <c r="B4" s="8"/>
      <c r="C4" s="30"/>
      <c r="F4" s="30"/>
    </row>
    <row r="5" spans="1:9" s="8" customFormat="1" ht="34.5" thickBot="1">
      <c r="A5" s="50" t="s">
        <v>190</v>
      </c>
      <c r="B5" s="51" t="s">
        <v>192</v>
      </c>
      <c r="C5" s="51" t="s">
        <v>191</v>
      </c>
      <c r="D5" s="51" t="s">
        <v>193</v>
      </c>
      <c r="E5" s="51" t="s">
        <v>191</v>
      </c>
      <c r="F5" s="51" t="s">
        <v>210</v>
      </c>
      <c r="G5" s="122" t="s">
        <v>490</v>
      </c>
      <c r="H5" s="44" t="s">
        <v>194</v>
      </c>
      <c r="I5" s="45" t="s">
        <v>195</v>
      </c>
    </row>
    <row r="6" spans="1:9" s="8" customFormat="1" ht="22.5" customHeight="1">
      <c r="A6" s="52">
        <v>21530151000001</v>
      </c>
      <c r="B6" s="53" t="s">
        <v>351</v>
      </c>
      <c r="C6" s="54" t="s">
        <v>216</v>
      </c>
      <c r="D6" s="53"/>
      <c r="E6" s="53"/>
      <c r="F6" s="53"/>
      <c r="G6" s="53">
        <v>1000</v>
      </c>
      <c r="H6" s="46"/>
      <c r="I6" s="48">
        <f>G6*H6</f>
        <v>0</v>
      </c>
    </row>
    <row r="7" spans="1:9" s="8" customFormat="1" ht="22.5" customHeight="1">
      <c r="A7" s="55">
        <v>138315000900</v>
      </c>
      <c r="B7" s="56" t="s">
        <v>276</v>
      </c>
      <c r="C7" s="56" t="s">
        <v>216</v>
      </c>
      <c r="D7" s="56" t="s">
        <v>217</v>
      </c>
      <c r="E7" s="57" t="s">
        <v>215</v>
      </c>
      <c r="F7" s="56" t="s">
        <v>211</v>
      </c>
      <c r="G7" s="58">
        <v>5000</v>
      </c>
      <c r="H7" s="47"/>
      <c r="I7" s="49">
        <f aca="true" t="shared" si="0" ref="I7:I70">G7*H7</f>
        <v>0</v>
      </c>
    </row>
    <row r="8" spans="1:9" s="8" customFormat="1" ht="22.5" customHeight="1">
      <c r="A8" s="55">
        <v>137113013000</v>
      </c>
      <c r="B8" s="56" t="s">
        <v>213</v>
      </c>
      <c r="C8" s="56" t="s">
        <v>212</v>
      </c>
      <c r="D8" s="56" t="s">
        <v>214</v>
      </c>
      <c r="E8" s="57" t="s">
        <v>215</v>
      </c>
      <c r="F8" s="56" t="s">
        <v>211</v>
      </c>
      <c r="G8" s="58">
        <v>5000</v>
      </c>
      <c r="H8" s="47"/>
      <c r="I8" s="49">
        <f t="shared" si="0"/>
        <v>0</v>
      </c>
    </row>
    <row r="9" spans="1:9" s="8" customFormat="1" ht="22.5" customHeight="1">
      <c r="A9" s="55">
        <v>137113017000</v>
      </c>
      <c r="B9" s="56" t="s">
        <v>213</v>
      </c>
      <c r="C9" s="56" t="s">
        <v>216</v>
      </c>
      <c r="D9" s="56" t="s">
        <v>217</v>
      </c>
      <c r="E9" s="57" t="s">
        <v>215</v>
      </c>
      <c r="F9" s="56" t="s">
        <v>211</v>
      </c>
      <c r="G9" s="58">
        <v>5000</v>
      </c>
      <c r="H9" s="47"/>
      <c r="I9" s="49">
        <f t="shared" si="0"/>
        <v>0</v>
      </c>
    </row>
    <row r="10" spans="1:9" s="8" customFormat="1" ht="22.5" customHeight="1">
      <c r="A10" s="55">
        <v>138315120000</v>
      </c>
      <c r="B10" s="56" t="s">
        <v>213</v>
      </c>
      <c r="C10" s="56" t="s">
        <v>219</v>
      </c>
      <c r="D10" s="57" t="s">
        <v>220</v>
      </c>
      <c r="E10" s="57" t="s">
        <v>221</v>
      </c>
      <c r="F10" s="59" t="s">
        <v>218</v>
      </c>
      <c r="G10" s="58">
        <v>5000</v>
      </c>
      <c r="H10" s="47"/>
      <c r="I10" s="49">
        <f t="shared" si="0"/>
        <v>0</v>
      </c>
    </row>
    <row r="11" spans="1:9" s="8" customFormat="1" ht="22.5" customHeight="1">
      <c r="A11" s="55">
        <v>7401019049300</v>
      </c>
      <c r="B11" s="56" t="s">
        <v>213</v>
      </c>
      <c r="C11" s="56" t="s">
        <v>216</v>
      </c>
      <c r="D11" s="56" t="s">
        <v>217</v>
      </c>
      <c r="E11" s="57" t="s">
        <v>222</v>
      </c>
      <c r="F11" s="56" t="s">
        <v>211</v>
      </c>
      <c r="G11" s="58">
        <v>5000</v>
      </c>
      <c r="H11" s="47"/>
      <c r="I11" s="49">
        <f t="shared" si="0"/>
        <v>0</v>
      </c>
    </row>
    <row r="12" spans="1:9" s="8" customFormat="1" ht="22.5" customHeight="1">
      <c r="A12" s="60">
        <v>80002000350008</v>
      </c>
      <c r="B12" s="61" t="s">
        <v>480</v>
      </c>
      <c r="C12" s="56" t="s">
        <v>216</v>
      </c>
      <c r="D12" s="61"/>
      <c r="E12" s="61" t="s">
        <v>481</v>
      </c>
      <c r="F12" s="61"/>
      <c r="G12" s="61">
        <v>1000</v>
      </c>
      <c r="H12" s="47"/>
      <c r="I12" s="49">
        <f t="shared" si="0"/>
        <v>0</v>
      </c>
    </row>
    <row r="13" spans="1:9" s="8" customFormat="1" ht="22.5" customHeight="1">
      <c r="A13" s="60">
        <v>137113017100</v>
      </c>
      <c r="B13" s="61" t="s">
        <v>352</v>
      </c>
      <c r="C13" s="61" t="s">
        <v>68</v>
      </c>
      <c r="D13" s="61"/>
      <c r="E13" s="61" t="s">
        <v>481</v>
      </c>
      <c r="F13" s="61"/>
      <c r="G13" s="61">
        <v>1268</v>
      </c>
      <c r="H13" s="47"/>
      <c r="I13" s="49">
        <f t="shared" si="0"/>
        <v>0</v>
      </c>
    </row>
    <row r="14" spans="1:9" s="8" customFormat="1" ht="22.5" customHeight="1">
      <c r="A14" s="60">
        <v>21530152600001</v>
      </c>
      <c r="B14" s="61" t="s">
        <v>353</v>
      </c>
      <c r="C14" s="56" t="s">
        <v>216</v>
      </c>
      <c r="D14" s="61"/>
      <c r="E14" s="61" t="s">
        <v>481</v>
      </c>
      <c r="F14" s="61"/>
      <c r="G14" s="61">
        <v>1000</v>
      </c>
      <c r="H14" s="47"/>
      <c r="I14" s="49">
        <f t="shared" si="0"/>
        <v>0</v>
      </c>
    </row>
    <row r="15" spans="1:9" s="8" customFormat="1" ht="22.5" customHeight="1">
      <c r="A15" s="60">
        <v>60002031330006</v>
      </c>
      <c r="B15" s="61" t="s">
        <v>353</v>
      </c>
      <c r="C15" s="61" t="s">
        <v>342</v>
      </c>
      <c r="D15" s="61"/>
      <c r="E15" s="61"/>
      <c r="F15" s="61"/>
      <c r="G15" s="61">
        <v>1000</v>
      </c>
      <c r="H15" s="47"/>
      <c r="I15" s="49">
        <f t="shared" si="0"/>
        <v>0</v>
      </c>
    </row>
    <row r="16" spans="1:9" s="8" customFormat="1" ht="22.5" customHeight="1">
      <c r="A16" s="60">
        <v>138315002100</v>
      </c>
      <c r="B16" s="61" t="s">
        <v>90</v>
      </c>
      <c r="C16" s="61" t="s">
        <v>91</v>
      </c>
      <c r="D16" s="61"/>
      <c r="E16" s="61"/>
      <c r="F16" s="61"/>
      <c r="G16" s="61">
        <v>2247</v>
      </c>
      <c r="H16" s="47"/>
      <c r="I16" s="49">
        <f t="shared" si="0"/>
        <v>0</v>
      </c>
    </row>
    <row r="17" spans="1:9" s="8" customFormat="1" ht="22.5" customHeight="1">
      <c r="A17" s="55">
        <v>137113017200</v>
      </c>
      <c r="B17" s="56" t="s">
        <v>77</v>
      </c>
      <c r="C17" s="56" t="s">
        <v>216</v>
      </c>
      <c r="D17" s="56" t="s">
        <v>217</v>
      </c>
      <c r="E17" s="57" t="s">
        <v>223</v>
      </c>
      <c r="F17" s="56" t="s">
        <v>211</v>
      </c>
      <c r="G17" s="58">
        <v>2484</v>
      </c>
      <c r="H17" s="47"/>
      <c r="I17" s="49">
        <f t="shared" si="0"/>
        <v>0</v>
      </c>
    </row>
    <row r="18" spans="1:9" s="8" customFormat="1" ht="22.5" customHeight="1">
      <c r="A18" s="55">
        <v>138315001100</v>
      </c>
      <c r="B18" s="56" t="s">
        <v>77</v>
      </c>
      <c r="C18" s="56" t="s">
        <v>216</v>
      </c>
      <c r="D18" s="56" t="s">
        <v>217</v>
      </c>
      <c r="E18" s="57" t="s">
        <v>224</v>
      </c>
      <c r="F18" s="56" t="s">
        <v>211</v>
      </c>
      <c r="G18" s="58">
        <v>1920</v>
      </c>
      <c r="H18" s="47"/>
      <c r="I18" s="49">
        <f t="shared" si="0"/>
        <v>0</v>
      </c>
    </row>
    <row r="19" spans="1:9" s="8" customFormat="1" ht="22.5" customHeight="1">
      <c r="A19" s="62" t="s">
        <v>225</v>
      </c>
      <c r="B19" s="56" t="s">
        <v>77</v>
      </c>
      <c r="C19" s="56" t="s">
        <v>219</v>
      </c>
      <c r="D19" s="57" t="s">
        <v>220</v>
      </c>
      <c r="E19" s="57" t="s">
        <v>221</v>
      </c>
      <c r="F19" s="59" t="s">
        <v>218</v>
      </c>
      <c r="G19" s="58">
        <v>5000</v>
      </c>
      <c r="H19" s="47"/>
      <c r="I19" s="49">
        <f t="shared" si="0"/>
        <v>0</v>
      </c>
    </row>
    <row r="20" spans="1:9" s="8" customFormat="1" ht="22.5" customHeight="1">
      <c r="A20" s="55">
        <v>137113017200</v>
      </c>
      <c r="B20" s="56" t="s">
        <v>77</v>
      </c>
      <c r="C20" s="56" t="s">
        <v>216</v>
      </c>
      <c r="D20" s="56" t="s">
        <v>217</v>
      </c>
      <c r="E20" s="57" t="s">
        <v>223</v>
      </c>
      <c r="F20" s="56" t="s">
        <v>211</v>
      </c>
      <c r="G20" s="58">
        <v>2484</v>
      </c>
      <c r="H20" s="47"/>
      <c r="I20" s="49">
        <f t="shared" si="0"/>
        <v>0</v>
      </c>
    </row>
    <row r="21" spans="1:9" s="8" customFormat="1" ht="22.5" customHeight="1">
      <c r="A21" s="55">
        <v>137113017200</v>
      </c>
      <c r="B21" s="56" t="s">
        <v>77</v>
      </c>
      <c r="C21" s="56" t="s">
        <v>216</v>
      </c>
      <c r="D21" s="56" t="s">
        <v>217</v>
      </c>
      <c r="E21" s="57" t="s">
        <v>223</v>
      </c>
      <c r="F21" s="56" t="s">
        <v>211</v>
      </c>
      <c r="G21" s="58">
        <v>5000</v>
      </c>
      <c r="H21" s="47"/>
      <c r="I21" s="49">
        <f t="shared" si="0"/>
        <v>0</v>
      </c>
    </row>
    <row r="22" spans="1:9" s="8" customFormat="1" ht="22.5" customHeight="1">
      <c r="A22" s="55">
        <v>137113017600</v>
      </c>
      <c r="B22" s="56" t="s">
        <v>226</v>
      </c>
      <c r="C22" s="56" t="s">
        <v>216</v>
      </c>
      <c r="D22" s="56" t="s">
        <v>217</v>
      </c>
      <c r="E22" s="57" t="s">
        <v>224</v>
      </c>
      <c r="F22" s="56" t="s">
        <v>211</v>
      </c>
      <c r="G22" s="58">
        <v>5000</v>
      </c>
      <c r="H22" s="47"/>
      <c r="I22" s="49">
        <f t="shared" si="0"/>
        <v>0</v>
      </c>
    </row>
    <row r="23" spans="1:9" s="8" customFormat="1" ht="22.5" customHeight="1">
      <c r="A23" s="55">
        <v>138315001000</v>
      </c>
      <c r="B23" s="56" t="s">
        <v>79</v>
      </c>
      <c r="C23" s="56" t="s">
        <v>219</v>
      </c>
      <c r="D23" s="57" t="s">
        <v>220</v>
      </c>
      <c r="E23" s="57" t="s">
        <v>221</v>
      </c>
      <c r="F23" s="59" t="s">
        <v>218</v>
      </c>
      <c r="G23" s="58">
        <v>5000</v>
      </c>
      <c r="H23" s="47"/>
      <c r="I23" s="49">
        <f t="shared" si="0"/>
        <v>0</v>
      </c>
    </row>
    <row r="24" spans="1:9" s="8" customFormat="1" ht="22.5" customHeight="1">
      <c r="A24" s="55">
        <v>7401019049400</v>
      </c>
      <c r="B24" s="56" t="s">
        <v>79</v>
      </c>
      <c r="C24" s="56" t="s">
        <v>216</v>
      </c>
      <c r="D24" s="56" t="s">
        <v>217</v>
      </c>
      <c r="E24" s="57" t="s">
        <v>223</v>
      </c>
      <c r="F24" s="56" t="s">
        <v>211</v>
      </c>
      <c r="G24" s="58">
        <v>5000</v>
      </c>
      <c r="H24" s="47"/>
      <c r="I24" s="49">
        <f t="shared" si="0"/>
        <v>0</v>
      </c>
    </row>
    <row r="25" spans="1:9" s="8" customFormat="1" ht="22.5" customHeight="1">
      <c r="A25" s="60">
        <v>60002003380006</v>
      </c>
      <c r="B25" s="61" t="s">
        <v>482</v>
      </c>
      <c r="C25" s="61" t="s">
        <v>342</v>
      </c>
      <c r="D25" s="61"/>
      <c r="E25" s="61"/>
      <c r="F25" s="61"/>
      <c r="G25" s="61">
        <v>1000</v>
      </c>
      <c r="H25" s="47"/>
      <c r="I25" s="49">
        <f t="shared" si="0"/>
        <v>0</v>
      </c>
    </row>
    <row r="26" spans="1:9" s="8" customFormat="1" ht="22.5" customHeight="1">
      <c r="A26" s="60">
        <v>60002030510006</v>
      </c>
      <c r="B26" s="61" t="s">
        <v>482</v>
      </c>
      <c r="C26" s="61" t="s">
        <v>483</v>
      </c>
      <c r="D26" s="61"/>
      <c r="E26" s="61"/>
      <c r="F26" s="61"/>
      <c r="G26" s="61">
        <v>1000</v>
      </c>
      <c r="H26" s="47"/>
      <c r="I26" s="49">
        <f t="shared" si="0"/>
        <v>0</v>
      </c>
    </row>
    <row r="27" spans="1:9" s="8" customFormat="1" ht="22.5" customHeight="1">
      <c r="A27" s="55">
        <v>137111004200</v>
      </c>
      <c r="B27" s="56" t="s">
        <v>228</v>
      </c>
      <c r="C27" s="56" t="s">
        <v>227</v>
      </c>
      <c r="D27" s="57" t="s">
        <v>220</v>
      </c>
      <c r="E27" s="57" t="s">
        <v>221</v>
      </c>
      <c r="F27" s="56"/>
      <c r="G27" s="58">
        <v>5000</v>
      </c>
      <c r="H27" s="47"/>
      <c r="I27" s="49">
        <f t="shared" si="0"/>
        <v>0</v>
      </c>
    </row>
    <row r="28" spans="1:9" s="8" customFormat="1" ht="22.5" customHeight="1">
      <c r="A28" s="55">
        <v>136214009900</v>
      </c>
      <c r="B28" s="56" t="s">
        <v>72</v>
      </c>
      <c r="C28" s="57" t="s">
        <v>229</v>
      </c>
      <c r="D28" s="57" t="s">
        <v>220</v>
      </c>
      <c r="E28" s="57" t="s">
        <v>230</v>
      </c>
      <c r="F28" s="59" t="s">
        <v>218</v>
      </c>
      <c r="G28" s="58">
        <v>4996</v>
      </c>
      <c r="H28" s="47"/>
      <c r="I28" s="49">
        <f t="shared" si="0"/>
        <v>0</v>
      </c>
    </row>
    <row r="29" spans="1:9" s="8" customFormat="1" ht="22.5" customHeight="1">
      <c r="A29" s="55">
        <v>136214045900</v>
      </c>
      <c r="B29" s="56" t="s">
        <v>19</v>
      </c>
      <c r="C29" s="57" t="s">
        <v>227</v>
      </c>
      <c r="D29" s="57" t="s">
        <v>220</v>
      </c>
      <c r="E29" s="57" t="s">
        <v>230</v>
      </c>
      <c r="F29" s="59" t="s">
        <v>218</v>
      </c>
      <c r="G29" s="58">
        <v>254378</v>
      </c>
      <c r="H29" s="47"/>
      <c r="I29" s="49">
        <f t="shared" si="0"/>
        <v>0</v>
      </c>
    </row>
    <row r="30" spans="1:9" s="8" customFormat="1" ht="22.5" customHeight="1">
      <c r="A30" s="55">
        <v>136214046000</v>
      </c>
      <c r="B30" s="56" t="s">
        <v>30</v>
      </c>
      <c r="C30" s="57" t="s">
        <v>229</v>
      </c>
      <c r="D30" s="57" t="s">
        <v>220</v>
      </c>
      <c r="E30" s="57" t="s">
        <v>230</v>
      </c>
      <c r="F30" s="59" t="s">
        <v>218</v>
      </c>
      <c r="G30" s="58">
        <v>20000</v>
      </c>
      <c r="H30" s="47"/>
      <c r="I30" s="49">
        <f t="shared" si="0"/>
        <v>0</v>
      </c>
    </row>
    <row r="31" spans="1:9" s="8" customFormat="1" ht="22.5" customHeight="1">
      <c r="A31" s="55">
        <v>136216001600</v>
      </c>
      <c r="B31" s="56" t="s">
        <v>30</v>
      </c>
      <c r="C31" s="56"/>
      <c r="D31" s="56" t="s">
        <v>231</v>
      </c>
      <c r="E31" s="56"/>
      <c r="F31" s="59" t="s">
        <v>218</v>
      </c>
      <c r="G31" s="58">
        <v>334512</v>
      </c>
      <c r="H31" s="47"/>
      <c r="I31" s="49">
        <f t="shared" si="0"/>
        <v>0</v>
      </c>
    </row>
    <row r="32" spans="1:9" s="8" customFormat="1" ht="22.5" customHeight="1">
      <c r="A32" s="60">
        <v>136216001616</v>
      </c>
      <c r="B32" s="61" t="s">
        <v>30</v>
      </c>
      <c r="C32" s="61" t="s">
        <v>31</v>
      </c>
      <c r="D32" s="61"/>
      <c r="E32" s="61"/>
      <c r="F32" s="61"/>
      <c r="G32" s="61">
        <v>14500</v>
      </c>
      <c r="H32" s="47"/>
      <c r="I32" s="49">
        <f t="shared" si="0"/>
        <v>0</v>
      </c>
    </row>
    <row r="33" spans="1:9" s="8" customFormat="1" ht="22.5" customHeight="1">
      <c r="A33" s="55">
        <v>136216001800</v>
      </c>
      <c r="B33" s="56" t="s">
        <v>33</v>
      </c>
      <c r="C33" s="56"/>
      <c r="D33" s="56" t="s">
        <v>231</v>
      </c>
      <c r="E33" s="57"/>
      <c r="F33" s="59" t="s">
        <v>218</v>
      </c>
      <c r="G33" s="58">
        <v>1559371</v>
      </c>
      <c r="H33" s="47"/>
      <c r="I33" s="49">
        <f t="shared" si="0"/>
        <v>0</v>
      </c>
    </row>
    <row r="34" spans="1:9" s="8" customFormat="1" ht="22.5" customHeight="1">
      <c r="A34" s="55">
        <v>136216031600</v>
      </c>
      <c r="B34" s="56" t="s">
        <v>33</v>
      </c>
      <c r="C34" s="57" t="s">
        <v>227</v>
      </c>
      <c r="D34" s="57" t="s">
        <v>232</v>
      </c>
      <c r="E34" s="57" t="s">
        <v>230</v>
      </c>
      <c r="F34" s="59" t="s">
        <v>218</v>
      </c>
      <c r="G34" s="58">
        <v>116130</v>
      </c>
      <c r="H34" s="47"/>
      <c r="I34" s="49">
        <f t="shared" si="0"/>
        <v>0</v>
      </c>
    </row>
    <row r="35" spans="1:9" s="8" customFormat="1" ht="22.5" customHeight="1">
      <c r="A35" s="55">
        <v>136216033700</v>
      </c>
      <c r="B35" s="56" t="s">
        <v>33</v>
      </c>
      <c r="C35" s="57" t="s">
        <v>233</v>
      </c>
      <c r="D35" s="57" t="s">
        <v>233</v>
      </c>
      <c r="E35" s="57" t="s">
        <v>230</v>
      </c>
      <c r="F35" s="59" t="s">
        <v>218</v>
      </c>
      <c r="G35" s="58">
        <v>5000</v>
      </c>
      <c r="H35" s="47"/>
      <c r="I35" s="49">
        <f t="shared" si="0"/>
        <v>0</v>
      </c>
    </row>
    <row r="36" spans="1:9" s="8" customFormat="1" ht="22.5" customHeight="1">
      <c r="A36" s="55">
        <v>138315034500</v>
      </c>
      <c r="B36" s="56" t="s">
        <v>33</v>
      </c>
      <c r="C36" s="56" t="s">
        <v>234</v>
      </c>
      <c r="D36" s="56" t="s">
        <v>235</v>
      </c>
      <c r="E36" s="57" t="s">
        <v>230</v>
      </c>
      <c r="F36" s="59" t="s">
        <v>218</v>
      </c>
      <c r="G36" s="58">
        <v>387539</v>
      </c>
      <c r="H36" s="47"/>
      <c r="I36" s="49">
        <f t="shared" si="0"/>
        <v>0</v>
      </c>
    </row>
    <row r="37" spans="1:9" s="8" customFormat="1" ht="22.5" customHeight="1">
      <c r="A37" s="55">
        <v>7401019050300</v>
      </c>
      <c r="B37" s="56" t="s">
        <v>33</v>
      </c>
      <c r="C37" s="56" t="s">
        <v>236</v>
      </c>
      <c r="D37" s="56" t="s">
        <v>237</v>
      </c>
      <c r="E37" s="57" t="s">
        <v>238</v>
      </c>
      <c r="F37" s="59" t="s">
        <v>218</v>
      </c>
      <c r="G37" s="58">
        <v>20868</v>
      </c>
      <c r="H37" s="47"/>
      <c r="I37" s="49">
        <f t="shared" si="0"/>
        <v>0</v>
      </c>
    </row>
    <row r="38" spans="1:9" s="8" customFormat="1" ht="22.5" customHeight="1">
      <c r="A38" s="55">
        <v>136216001800</v>
      </c>
      <c r="B38" s="56" t="s">
        <v>33</v>
      </c>
      <c r="C38" s="56" t="s">
        <v>26</v>
      </c>
      <c r="D38" s="56" t="s">
        <v>231</v>
      </c>
      <c r="E38" s="56"/>
      <c r="F38" s="56" t="s">
        <v>197</v>
      </c>
      <c r="G38" s="58">
        <v>1559371</v>
      </c>
      <c r="H38" s="47"/>
      <c r="I38" s="49">
        <f t="shared" si="0"/>
        <v>0</v>
      </c>
    </row>
    <row r="39" spans="1:9" s="8" customFormat="1" ht="22.5" customHeight="1">
      <c r="A39" s="55">
        <v>136216033700</v>
      </c>
      <c r="B39" s="56" t="s">
        <v>33</v>
      </c>
      <c r="C39" s="57" t="s">
        <v>233</v>
      </c>
      <c r="D39" s="57" t="s">
        <v>233</v>
      </c>
      <c r="E39" s="57" t="s">
        <v>230</v>
      </c>
      <c r="F39" s="59" t="s">
        <v>218</v>
      </c>
      <c r="G39" s="58">
        <v>182922</v>
      </c>
      <c r="H39" s="47"/>
      <c r="I39" s="49">
        <f t="shared" si="0"/>
        <v>0</v>
      </c>
    </row>
    <row r="40" spans="1:9" s="8" customFormat="1" ht="22.5" customHeight="1">
      <c r="A40" s="60">
        <v>136216805000</v>
      </c>
      <c r="B40" s="61" t="s">
        <v>33</v>
      </c>
      <c r="C40" s="61" t="s">
        <v>63</v>
      </c>
      <c r="D40" s="61"/>
      <c r="E40" s="61"/>
      <c r="F40" s="61"/>
      <c r="G40" s="61">
        <v>27860</v>
      </c>
      <c r="H40" s="47"/>
      <c r="I40" s="49">
        <f t="shared" si="0"/>
        <v>0</v>
      </c>
    </row>
    <row r="41" spans="1:9" s="8" customFormat="1" ht="22.5" customHeight="1">
      <c r="A41" s="55">
        <v>136214008700</v>
      </c>
      <c r="B41" s="56" t="s">
        <v>239</v>
      </c>
      <c r="C41" s="56" t="s">
        <v>227</v>
      </c>
      <c r="D41" s="57" t="s">
        <v>232</v>
      </c>
      <c r="E41" s="57" t="s">
        <v>230</v>
      </c>
      <c r="F41" s="56"/>
      <c r="G41" s="58">
        <v>5000</v>
      </c>
      <c r="H41" s="47"/>
      <c r="I41" s="49">
        <f t="shared" si="0"/>
        <v>0</v>
      </c>
    </row>
    <row r="42" spans="1:9" s="8" customFormat="1" ht="22.5" customHeight="1">
      <c r="A42" s="55">
        <v>136216082200</v>
      </c>
      <c r="B42" s="56" t="s">
        <v>34</v>
      </c>
      <c r="C42" s="56"/>
      <c r="D42" s="56" t="s">
        <v>231</v>
      </c>
      <c r="E42" s="56"/>
      <c r="F42" s="59" t="s">
        <v>218</v>
      </c>
      <c r="G42" s="58">
        <v>256946</v>
      </c>
      <c r="H42" s="47"/>
      <c r="I42" s="49">
        <f t="shared" si="0"/>
        <v>0</v>
      </c>
    </row>
    <row r="43" spans="1:9" s="8" customFormat="1" ht="22.5" customHeight="1">
      <c r="A43" s="55">
        <v>136216008700</v>
      </c>
      <c r="B43" s="56" t="s">
        <v>240</v>
      </c>
      <c r="C43" s="56" t="s">
        <v>236</v>
      </c>
      <c r="D43" s="56" t="s">
        <v>237</v>
      </c>
      <c r="E43" s="57" t="s">
        <v>241</v>
      </c>
      <c r="F43" s="59" t="s">
        <v>218</v>
      </c>
      <c r="G43" s="58">
        <v>26844</v>
      </c>
      <c r="H43" s="47"/>
      <c r="I43" s="49">
        <f t="shared" si="0"/>
        <v>0</v>
      </c>
    </row>
    <row r="44" spans="1:9" s="8" customFormat="1" ht="22.5" customHeight="1">
      <c r="A44" s="60">
        <v>136216001700</v>
      </c>
      <c r="B44" s="61" t="s">
        <v>478</v>
      </c>
      <c r="C44" s="61" t="s">
        <v>28</v>
      </c>
      <c r="D44" s="61"/>
      <c r="E44" s="59" t="s">
        <v>405</v>
      </c>
      <c r="F44" s="61"/>
      <c r="G44" s="61">
        <v>74820</v>
      </c>
      <c r="H44" s="47"/>
      <c r="I44" s="49">
        <f t="shared" si="0"/>
        <v>0</v>
      </c>
    </row>
    <row r="45" spans="1:9" s="8" customFormat="1" ht="22.5" customHeight="1">
      <c r="A45" s="60">
        <v>136216030000</v>
      </c>
      <c r="B45" s="61" t="s">
        <v>32</v>
      </c>
      <c r="C45" s="61" t="s">
        <v>41</v>
      </c>
      <c r="D45" s="61"/>
      <c r="E45" s="61"/>
      <c r="F45" s="61"/>
      <c r="G45" s="61">
        <v>1000</v>
      </c>
      <c r="H45" s="47"/>
      <c r="I45" s="49">
        <f t="shared" si="0"/>
        <v>0</v>
      </c>
    </row>
    <row r="46" spans="1:9" s="8" customFormat="1" ht="22.5" customHeight="1">
      <c r="A46" s="60">
        <v>60002029550006</v>
      </c>
      <c r="B46" s="61" t="s">
        <v>484</v>
      </c>
      <c r="C46" s="61" t="s">
        <v>336</v>
      </c>
      <c r="D46" s="61"/>
      <c r="E46" s="61"/>
      <c r="F46" s="61"/>
      <c r="G46" s="61">
        <v>1000</v>
      </c>
      <c r="H46" s="47"/>
      <c r="I46" s="49">
        <f t="shared" si="0"/>
        <v>0</v>
      </c>
    </row>
    <row r="47" spans="1:9" s="8" customFormat="1" ht="22.5" customHeight="1">
      <c r="A47" s="55">
        <v>136216078700</v>
      </c>
      <c r="B47" s="56" t="s">
        <v>54</v>
      </c>
      <c r="C47" s="56"/>
      <c r="D47" s="56" t="s">
        <v>231</v>
      </c>
      <c r="E47" s="56"/>
      <c r="F47" s="59" t="s">
        <v>218</v>
      </c>
      <c r="G47" s="58">
        <v>94021</v>
      </c>
      <c r="H47" s="47"/>
      <c r="I47" s="49">
        <f t="shared" si="0"/>
        <v>0</v>
      </c>
    </row>
    <row r="48" spans="1:9" s="8" customFormat="1" ht="22.5" customHeight="1">
      <c r="A48" s="55">
        <v>136216122000</v>
      </c>
      <c r="B48" s="56" t="s">
        <v>54</v>
      </c>
      <c r="C48" s="56" t="s">
        <v>242</v>
      </c>
      <c r="D48" s="56" t="s">
        <v>243</v>
      </c>
      <c r="E48" s="57"/>
      <c r="F48" s="59" t="s">
        <v>218</v>
      </c>
      <c r="G48" s="58">
        <v>2592</v>
      </c>
      <c r="H48" s="47"/>
      <c r="I48" s="49">
        <f t="shared" si="0"/>
        <v>0</v>
      </c>
    </row>
    <row r="49" spans="1:9" s="8" customFormat="1" ht="22.5" customHeight="1">
      <c r="A49" s="55">
        <v>136214010100</v>
      </c>
      <c r="B49" s="56" t="s">
        <v>57</v>
      </c>
      <c r="C49" s="57" t="s">
        <v>227</v>
      </c>
      <c r="D49" s="57" t="s">
        <v>232</v>
      </c>
      <c r="E49" s="57" t="s">
        <v>230</v>
      </c>
      <c r="F49" s="59" t="s">
        <v>218</v>
      </c>
      <c r="G49" s="58">
        <v>105206</v>
      </c>
      <c r="H49" s="47"/>
      <c r="I49" s="49">
        <f t="shared" si="0"/>
        <v>0</v>
      </c>
    </row>
    <row r="50" spans="1:9" s="8" customFormat="1" ht="22.5" customHeight="1">
      <c r="A50" s="55">
        <v>136216001900</v>
      </c>
      <c r="B50" s="56" t="s">
        <v>57</v>
      </c>
      <c r="C50" s="56"/>
      <c r="D50" s="56" t="s">
        <v>231</v>
      </c>
      <c r="E50" s="57"/>
      <c r="F50" s="59" t="s">
        <v>218</v>
      </c>
      <c r="G50" s="58">
        <v>110700</v>
      </c>
      <c r="H50" s="47"/>
      <c r="I50" s="49">
        <f t="shared" si="0"/>
        <v>0</v>
      </c>
    </row>
    <row r="51" spans="1:9" s="8" customFormat="1" ht="22.5" customHeight="1">
      <c r="A51" s="55">
        <v>138315035100</v>
      </c>
      <c r="B51" s="56" t="s">
        <v>57</v>
      </c>
      <c r="C51" s="56" t="s">
        <v>236</v>
      </c>
      <c r="D51" s="56" t="s">
        <v>237</v>
      </c>
      <c r="E51" s="57" t="s">
        <v>241</v>
      </c>
      <c r="F51" s="59" t="s">
        <v>218</v>
      </c>
      <c r="G51" s="58">
        <v>78319</v>
      </c>
      <c r="H51" s="47"/>
      <c r="I51" s="49">
        <f t="shared" si="0"/>
        <v>0</v>
      </c>
    </row>
    <row r="52" spans="1:9" s="8" customFormat="1" ht="22.5" customHeight="1">
      <c r="A52" s="55">
        <v>138316030000</v>
      </c>
      <c r="B52" s="56" t="s">
        <v>57</v>
      </c>
      <c r="C52" s="57" t="s">
        <v>227</v>
      </c>
      <c r="D52" s="57" t="s">
        <v>232</v>
      </c>
      <c r="E52" s="57" t="s">
        <v>230</v>
      </c>
      <c r="F52" s="59" t="s">
        <v>218</v>
      </c>
      <c r="G52" s="58">
        <v>200826</v>
      </c>
      <c r="H52" s="47"/>
      <c r="I52" s="49">
        <f t="shared" si="0"/>
        <v>0</v>
      </c>
    </row>
    <row r="53" spans="1:9" s="8" customFormat="1" ht="22.5" customHeight="1">
      <c r="A53" s="55">
        <v>136214010100</v>
      </c>
      <c r="B53" s="56" t="s">
        <v>57</v>
      </c>
      <c r="C53" s="57" t="s">
        <v>233</v>
      </c>
      <c r="D53" s="57" t="s">
        <v>233</v>
      </c>
      <c r="E53" s="57" t="s">
        <v>230</v>
      </c>
      <c r="F53" s="59" t="s">
        <v>218</v>
      </c>
      <c r="G53" s="58">
        <v>60000</v>
      </c>
      <c r="H53" s="47"/>
      <c r="I53" s="49">
        <f t="shared" si="0"/>
        <v>0</v>
      </c>
    </row>
    <row r="54" spans="1:9" s="8" customFormat="1" ht="22.5" customHeight="1">
      <c r="A54" s="60">
        <v>136216122100</v>
      </c>
      <c r="B54" s="61" t="s">
        <v>57</v>
      </c>
      <c r="C54" s="61" t="s">
        <v>58</v>
      </c>
      <c r="D54" s="61"/>
      <c r="E54" s="61"/>
      <c r="F54" s="61"/>
      <c r="G54" s="61">
        <v>15552</v>
      </c>
      <c r="H54" s="47"/>
      <c r="I54" s="49">
        <f t="shared" si="0"/>
        <v>0</v>
      </c>
    </row>
    <row r="55" spans="1:9" s="8" customFormat="1" ht="22.5" customHeight="1">
      <c r="A55" s="55">
        <v>136216806000</v>
      </c>
      <c r="B55" s="56" t="s">
        <v>244</v>
      </c>
      <c r="C55" s="56" t="s">
        <v>236</v>
      </c>
      <c r="D55" s="56" t="s">
        <v>237</v>
      </c>
      <c r="E55" s="57" t="s">
        <v>238</v>
      </c>
      <c r="F55" s="59" t="s">
        <v>218</v>
      </c>
      <c r="G55" s="58">
        <v>18913</v>
      </c>
      <c r="H55" s="47"/>
      <c r="I55" s="49">
        <f t="shared" si="0"/>
        <v>0</v>
      </c>
    </row>
    <row r="56" spans="1:9" s="8" customFormat="1" ht="22.5" customHeight="1">
      <c r="A56" s="55">
        <v>138315035000</v>
      </c>
      <c r="B56" s="56" t="s">
        <v>246</v>
      </c>
      <c r="C56" s="56" t="s">
        <v>245</v>
      </c>
      <c r="D56" s="56"/>
      <c r="E56" s="57" t="s">
        <v>230</v>
      </c>
      <c r="F56" s="56"/>
      <c r="G56" s="58">
        <v>5000</v>
      </c>
      <c r="H56" s="47"/>
      <c r="I56" s="49">
        <f t="shared" si="0"/>
        <v>0</v>
      </c>
    </row>
    <row r="57" spans="1:9" s="8" customFormat="1" ht="22.5" customHeight="1">
      <c r="A57" s="60">
        <v>70032006320007</v>
      </c>
      <c r="B57" s="61" t="s">
        <v>446</v>
      </c>
      <c r="C57" s="61" t="s">
        <v>180</v>
      </c>
      <c r="D57" s="61"/>
      <c r="E57" s="61"/>
      <c r="F57" s="61"/>
      <c r="G57" s="61">
        <v>1000</v>
      </c>
      <c r="H57" s="47"/>
      <c r="I57" s="49">
        <f t="shared" si="0"/>
        <v>0</v>
      </c>
    </row>
    <row r="58" spans="1:9" s="8" customFormat="1" ht="22.5" customHeight="1">
      <c r="A58" s="60">
        <v>7401019050500</v>
      </c>
      <c r="B58" s="61" t="s">
        <v>446</v>
      </c>
      <c r="C58" s="61" t="s">
        <v>151</v>
      </c>
      <c r="D58" s="61"/>
      <c r="E58" s="61"/>
      <c r="F58" s="61"/>
      <c r="G58" s="61">
        <v>3000</v>
      </c>
      <c r="H58" s="47"/>
      <c r="I58" s="49">
        <f t="shared" si="0"/>
        <v>0</v>
      </c>
    </row>
    <row r="59" spans="1:9" s="8" customFormat="1" ht="22.5" customHeight="1">
      <c r="A59" s="60">
        <v>21530324100001</v>
      </c>
      <c r="B59" s="61" t="s">
        <v>9</v>
      </c>
      <c r="C59" s="61" t="s">
        <v>336</v>
      </c>
      <c r="D59" s="61"/>
      <c r="E59" s="61"/>
      <c r="F59" s="61"/>
      <c r="G59" s="61">
        <v>49728</v>
      </c>
      <c r="H59" s="47"/>
      <c r="I59" s="49">
        <f t="shared" si="0"/>
        <v>0</v>
      </c>
    </row>
    <row r="60" spans="1:9" s="8" customFormat="1" ht="22.5" customHeight="1">
      <c r="A60" s="60">
        <v>60002029560006</v>
      </c>
      <c r="B60" s="61" t="s">
        <v>485</v>
      </c>
      <c r="C60" s="61" t="s">
        <v>336</v>
      </c>
      <c r="D60" s="61"/>
      <c r="E60" s="61"/>
      <c r="F60" s="61"/>
      <c r="G60" s="61">
        <v>1000</v>
      </c>
      <c r="H60" s="47"/>
      <c r="I60" s="49">
        <f t="shared" si="0"/>
        <v>0</v>
      </c>
    </row>
    <row r="61" spans="1:9" s="8" customFormat="1" ht="22.5" customHeight="1">
      <c r="A61" s="55">
        <v>21530324400001</v>
      </c>
      <c r="B61" s="56" t="s">
        <v>279</v>
      </c>
      <c r="C61" s="57" t="s">
        <v>233</v>
      </c>
      <c r="D61" s="57" t="s">
        <v>233</v>
      </c>
      <c r="E61" s="57" t="s">
        <v>230</v>
      </c>
      <c r="F61" s="59" t="s">
        <v>218</v>
      </c>
      <c r="G61" s="58">
        <v>112325</v>
      </c>
      <c r="H61" s="47"/>
      <c r="I61" s="49">
        <f t="shared" si="0"/>
        <v>0</v>
      </c>
    </row>
    <row r="62" spans="1:9" s="8" customFormat="1" ht="22.5" customHeight="1">
      <c r="A62" s="55">
        <v>137111004500</v>
      </c>
      <c r="B62" s="56" t="s">
        <v>86</v>
      </c>
      <c r="C62" s="57" t="s">
        <v>227</v>
      </c>
      <c r="D62" s="57" t="s">
        <v>232</v>
      </c>
      <c r="E62" s="57" t="s">
        <v>230</v>
      </c>
      <c r="F62" s="59" t="s">
        <v>218</v>
      </c>
      <c r="G62" s="58">
        <v>2294</v>
      </c>
      <c r="H62" s="47"/>
      <c r="I62" s="49">
        <f t="shared" si="0"/>
        <v>0</v>
      </c>
    </row>
    <row r="63" spans="1:9" s="8" customFormat="1" ht="22.5" customHeight="1">
      <c r="A63" s="55">
        <v>137113017400</v>
      </c>
      <c r="B63" s="56" t="s">
        <v>86</v>
      </c>
      <c r="C63" s="56" t="s">
        <v>216</v>
      </c>
      <c r="D63" s="56" t="s">
        <v>217</v>
      </c>
      <c r="E63" s="57" t="s">
        <v>224</v>
      </c>
      <c r="F63" s="56" t="s">
        <v>211</v>
      </c>
      <c r="G63" s="58">
        <v>5000</v>
      </c>
      <c r="H63" s="47"/>
      <c r="I63" s="49">
        <f t="shared" si="0"/>
        <v>0</v>
      </c>
    </row>
    <row r="64" spans="1:9" s="8" customFormat="1" ht="22.5" customHeight="1">
      <c r="A64" s="55">
        <v>138315033500</v>
      </c>
      <c r="B64" s="56" t="s">
        <v>86</v>
      </c>
      <c r="C64" s="56" t="s">
        <v>247</v>
      </c>
      <c r="D64" s="56" t="s">
        <v>235</v>
      </c>
      <c r="E64" s="57" t="s">
        <v>230</v>
      </c>
      <c r="F64" s="59" t="s">
        <v>218</v>
      </c>
      <c r="G64" s="58">
        <v>5000</v>
      </c>
      <c r="H64" s="47"/>
      <c r="I64" s="49">
        <f t="shared" si="0"/>
        <v>0</v>
      </c>
    </row>
    <row r="65" spans="1:9" s="8" customFormat="1" ht="22.5" customHeight="1">
      <c r="A65" s="55">
        <v>137113017400</v>
      </c>
      <c r="B65" s="56" t="s">
        <v>86</v>
      </c>
      <c r="C65" s="56" t="s">
        <v>216</v>
      </c>
      <c r="D65" s="56" t="s">
        <v>217</v>
      </c>
      <c r="E65" s="57" t="s">
        <v>224</v>
      </c>
      <c r="F65" s="56" t="s">
        <v>211</v>
      </c>
      <c r="G65" s="58">
        <v>8000</v>
      </c>
      <c r="H65" s="47"/>
      <c r="I65" s="49">
        <f t="shared" si="0"/>
        <v>0</v>
      </c>
    </row>
    <row r="66" spans="1:9" s="8" customFormat="1" ht="22.5" customHeight="1">
      <c r="A66" s="55">
        <v>21530094900001</v>
      </c>
      <c r="B66" s="56" t="s">
        <v>86</v>
      </c>
      <c r="C66" s="56" t="s">
        <v>219</v>
      </c>
      <c r="D66" s="57" t="s">
        <v>220</v>
      </c>
      <c r="E66" s="57" t="s">
        <v>221</v>
      </c>
      <c r="F66" s="56" t="s">
        <v>197</v>
      </c>
      <c r="G66" s="58">
        <v>32</v>
      </c>
      <c r="H66" s="47"/>
      <c r="I66" s="49">
        <f t="shared" si="0"/>
        <v>0</v>
      </c>
    </row>
    <row r="67" spans="1:9" s="8" customFormat="1" ht="22.5" customHeight="1">
      <c r="A67" s="55">
        <v>138315033500</v>
      </c>
      <c r="B67" s="56" t="s">
        <v>86</v>
      </c>
      <c r="C67" s="56" t="s">
        <v>247</v>
      </c>
      <c r="D67" s="56" t="s">
        <v>235</v>
      </c>
      <c r="E67" s="57" t="s">
        <v>230</v>
      </c>
      <c r="F67" s="56" t="s">
        <v>197</v>
      </c>
      <c r="G67" s="58">
        <v>5000</v>
      </c>
      <c r="H67" s="47"/>
      <c r="I67" s="49">
        <f t="shared" si="0"/>
        <v>0</v>
      </c>
    </row>
    <row r="68" spans="1:9" s="8" customFormat="1" ht="22.5" customHeight="1">
      <c r="A68" s="55">
        <v>138315001200</v>
      </c>
      <c r="B68" s="56" t="s">
        <v>88</v>
      </c>
      <c r="C68" s="56" t="s">
        <v>216</v>
      </c>
      <c r="D68" s="56" t="s">
        <v>217</v>
      </c>
      <c r="E68" s="57" t="s">
        <v>223</v>
      </c>
      <c r="F68" s="56" t="s">
        <v>211</v>
      </c>
      <c r="G68" s="58">
        <v>10058</v>
      </c>
      <c r="H68" s="47"/>
      <c r="I68" s="49">
        <f t="shared" si="0"/>
        <v>0</v>
      </c>
    </row>
    <row r="69" spans="1:9" s="8" customFormat="1" ht="22.5" customHeight="1">
      <c r="A69" s="55">
        <v>7401019049500</v>
      </c>
      <c r="B69" s="56" t="s">
        <v>88</v>
      </c>
      <c r="C69" s="56" t="s">
        <v>216</v>
      </c>
      <c r="D69" s="56" t="s">
        <v>217</v>
      </c>
      <c r="E69" s="57" t="s">
        <v>222</v>
      </c>
      <c r="F69" s="56" t="s">
        <v>211</v>
      </c>
      <c r="G69" s="58">
        <v>5000</v>
      </c>
      <c r="H69" s="47"/>
      <c r="I69" s="49">
        <f t="shared" si="0"/>
        <v>0</v>
      </c>
    </row>
    <row r="70" spans="1:9" s="8" customFormat="1" ht="22.5" customHeight="1">
      <c r="A70" s="60">
        <v>138315002200</v>
      </c>
      <c r="B70" s="61" t="s">
        <v>88</v>
      </c>
      <c r="C70" s="61" t="s">
        <v>69</v>
      </c>
      <c r="D70" s="61"/>
      <c r="E70" s="61"/>
      <c r="F70" s="61"/>
      <c r="G70" s="61">
        <v>1850</v>
      </c>
      <c r="H70" s="47"/>
      <c r="I70" s="49">
        <f t="shared" si="0"/>
        <v>0</v>
      </c>
    </row>
    <row r="71" spans="1:9" s="8" customFormat="1" ht="22.5" customHeight="1">
      <c r="A71" s="55">
        <v>136216801500</v>
      </c>
      <c r="B71" s="56" t="s">
        <v>71</v>
      </c>
      <c r="C71" s="56" t="s">
        <v>236</v>
      </c>
      <c r="D71" s="56" t="s">
        <v>237</v>
      </c>
      <c r="E71" s="57" t="s">
        <v>238</v>
      </c>
      <c r="F71" s="59" t="s">
        <v>218</v>
      </c>
      <c r="G71" s="58">
        <v>5000</v>
      </c>
      <c r="H71" s="47"/>
      <c r="I71" s="49">
        <f aca="true" t="shared" si="1" ref="I71:I134">G71*H71</f>
        <v>0</v>
      </c>
    </row>
    <row r="72" spans="1:9" s="8" customFormat="1" ht="22.5" customHeight="1">
      <c r="A72" s="55">
        <v>137111005200</v>
      </c>
      <c r="B72" s="56" t="s">
        <v>71</v>
      </c>
      <c r="C72" s="56" t="s">
        <v>227</v>
      </c>
      <c r="D72" s="57" t="s">
        <v>220</v>
      </c>
      <c r="E72" s="56" t="s">
        <v>248</v>
      </c>
      <c r="F72" s="59" t="s">
        <v>218</v>
      </c>
      <c r="G72" s="58">
        <v>5000</v>
      </c>
      <c r="H72" s="47"/>
      <c r="I72" s="49">
        <f t="shared" si="1"/>
        <v>0</v>
      </c>
    </row>
    <row r="73" spans="1:9" s="8" customFormat="1" ht="22.5" customHeight="1">
      <c r="A73" s="55">
        <v>137113022400</v>
      </c>
      <c r="B73" s="56" t="s">
        <v>71</v>
      </c>
      <c r="C73" s="56" t="s">
        <v>227</v>
      </c>
      <c r="D73" s="57" t="s">
        <v>220</v>
      </c>
      <c r="E73" s="57" t="s">
        <v>221</v>
      </c>
      <c r="F73" s="56"/>
      <c r="G73" s="58">
        <v>5000</v>
      </c>
      <c r="H73" s="47"/>
      <c r="I73" s="49">
        <f t="shared" si="1"/>
        <v>0</v>
      </c>
    </row>
    <row r="74" spans="1:9" s="8" customFormat="1" ht="22.5" customHeight="1">
      <c r="A74" s="55">
        <v>138315000700</v>
      </c>
      <c r="B74" s="56" t="s">
        <v>71</v>
      </c>
      <c r="C74" s="56" t="s">
        <v>216</v>
      </c>
      <c r="D74" s="56" t="s">
        <v>217</v>
      </c>
      <c r="E74" s="57" t="s">
        <v>223</v>
      </c>
      <c r="F74" s="56" t="s">
        <v>211</v>
      </c>
      <c r="G74" s="58">
        <v>2664</v>
      </c>
      <c r="H74" s="47"/>
      <c r="I74" s="49">
        <f t="shared" si="1"/>
        <v>0</v>
      </c>
    </row>
    <row r="75" spans="1:9" s="8" customFormat="1" ht="22.5" customHeight="1">
      <c r="A75" s="55">
        <v>138315000800</v>
      </c>
      <c r="B75" s="56" t="s">
        <v>71</v>
      </c>
      <c r="C75" s="56" t="s">
        <v>249</v>
      </c>
      <c r="D75" s="56"/>
      <c r="E75" s="57" t="s">
        <v>224</v>
      </c>
      <c r="F75" s="56" t="s">
        <v>211</v>
      </c>
      <c r="G75" s="58">
        <v>22280</v>
      </c>
      <c r="H75" s="47"/>
      <c r="I75" s="49">
        <f t="shared" si="1"/>
        <v>0</v>
      </c>
    </row>
    <row r="76" spans="1:9" s="8" customFormat="1" ht="22.5" customHeight="1">
      <c r="A76" s="55">
        <v>137111005200</v>
      </c>
      <c r="B76" s="56" t="s">
        <v>71</v>
      </c>
      <c r="C76" s="56" t="s">
        <v>227</v>
      </c>
      <c r="D76" s="57" t="s">
        <v>220</v>
      </c>
      <c r="E76" s="56" t="s">
        <v>248</v>
      </c>
      <c r="F76" s="56" t="s">
        <v>197</v>
      </c>
      <c r="G76" s="58">
        <v>5000</v>
      </c>
      <c r="H76" s="47"/>
      <c r="I76" s="49">
        <f t="shared" si="1"/>
        <v>0</v>
      </c>
    </row>
    <row r="77" spans="1:9" s="8" customFormat="1" ht="22.5" customHeight="1">
      <c r="A77" s="55">
        <v>138315000800</v>
      </c>
      <c r="B77" s="56" t="s">
        <v>71</v>
      </c>
      <c r="C77" s="56" t="s">
        <v>249</v>
      </c>
      <c r="D77" s="56"/>
      <c r="E77" s="57" t="s">
        <v>224</v>
      </c>
      <c r="F77" s="56" t="s">
        <v>211</v>
      </c>
      <c r="G77" s="58">
        <v>5000</v>
      </c>
      <c r="H77" s="47"/>
      <c r="I77" s="49">
        <f t="shared" si="1"/>
        <v>0</v>
      </c>
    </row>
    <row r="78" spans="1:9" s="8" customFormat="1" ht="22.5" customHeight="1">
      <c r="A78" s="55">
        <v>137113021100</v>
      </c>
      <c r="B78" s="56" t="s">
        <v>251</v>
      </c>
      <c r="C78" s="57" t="s">
        <v>227</v>
      </c>
      <c r="D78" s="57" t="s">
        <v>232</v>
      </c>
      <c r="E78" s="57" t="s">
        <v>230</v>
      </c>
      <c r="F78" s="59" t="s">
        <v>218</v>
      </c>
      <c r="G78" s="58">
        <v>4320</v>
      </c>
      <c r="H78" s="47"/>
      <c r="I78" s="49">
        <f t="shared" si="1"/>
        <v>0</v>
      </c>
    </row>
    <row r="79" spans="1:9" s="8" customFormat="1" ht="22.5" customHeight="1">
      <c r="A79" s="60">
        <v>136216021200</v>
      </c>
      <c r="B79" s="61" t="s">
        <v>414</v>
      </c>
      <c r="C79" s="61" t="s">
        <v>40</v>
      </c>
      <c r="D79" s="61"/>
      <c r="E79" s="61"/>
      <c r="F79" s="61"/>
      <c r="G79" s="61">
        <v>2487</v>
      </c>
      <c r="H79" s="47"/>
      <c r="I79" s="49">
        <f t="shared" si="1"/>
        <v>0</v>
      </c>
    </row>
    <row r="80" spans="1:9" s="8" customFormat="1" ht="22.5" customHeight="1">
      <c r="A80" s="60">
        <v>60002015950006</v>
      </c>
      <c r="B80" s="61" t="s">
        <v>486</v>
      </c>
      <c r="C80" s="61" t="s">
        <v>342</v>
      </c>
      <c r="D80" s="61"/>
      <c r="E80" s="61"/>
      <c r="F80" s="61"/>
      <c r="G80" s="61">
        <v>1000</v>
      </c>
      <c r="H80" s="47"/>
      <c r="I80" s="49">
        <f t="shared" si="1"/>
        <v>0</v>
      </c>
    </row>
    <row r="81" spans="1:9" s="8" customFormat="1" ht="22.5" customHeight="1">
      <c r="A81" s="60">
        <v>136216020700</v>
      </c>
      <c r="B81" s="61" t="s">
        <v>37</v>
      </c>
      <c r="C81" s="61" t="s">
        <v>38</v>
      </c>
      <c r="D81" s="61" t="s">
        <v>415</v>
      </c>
      <c r="E81" s="61"/>
      <c r="F81" s="61"/>
      <c r="G81" s="61">
        <v>14050</v>
      </c>
      <c r="H81" s="47"/>
      <c r="I81" s="49">
        <f t="shared" si="1"/>
        <v>0</v>
      </c>
    </row>
    <row r="82" spans="1:9" s="8" customFormat="1" ht="22.5" customHeight="1">
      <c r="A82" s="55">
        <v>138315000500</v>
      </c>
      <c r="B82" s="56" t="s">
        <v>85</v>
      </c>
      <c r="C82" s="56" t="s">
        <v>216</v>
      </c>
      <c r="D82" s="56" t="s">
        <v>217</v>
      </c>
      <c r="E82" s="57" t="s">
        <v>223</v>
      </c>
      <c r="F82" s="56" t="s">
        <v>211</v>
      </c>
      <c r="G82" s="58">
        <v>30819</v>
      </c>
      <c r="H82" s="47"/>
      <c r="I82" s="49">
        <f t="shared" si="1"/>
        <v>0</v>
      </c>
    </row>
    <row r="83" spans="1:9" s="8" customFormat="1" ht="22.5" customHeight="1">
      <c r="A83" s="55">
        <v>138315000500</v>
      </c>
      <c r="B83" s="56" t="s">
        <v>85</v>
      </c>
      <c r="C83" s="56" t="s">
        <v>216</v>
      </c>
      <c r="D83" s="56" t="s">
        <v>217</v>
      </c>
      <c r="E83" s="57" t="s">
        <v>223</v>
      </c>
      <c r="F83" s="56" t="s">
        <v>211</v>
      </c>
      <c r="G83" s="58">
        <v>5000</v>
      </c>
      <c r="H83" s="47"/>
      <c r="I83" s="49">
        <f t="shared" si="1"/>
        <v>0</v>
      </c>
    </row>
    <row r="84" spans="1:9" s="8" customFormat="1" ht="22.5" customHeight="1">
      <c r="A84" s="55">
        <v>137111004600</v>
      </c>
      <c r="B84" s="56" t="s">
        <v>89</v>
      </c>
      <c r="C84" s="56" t="s">
        <v>227</v>
      </c>
      <c r="D84" s="56"/>
      <c r="E84" s="57" t="s">
        <v>230</v>
      </c>
      <c r="F84" s="56"/>
      <c r="G84" s="58">
        <v>5000</v>
      </c>
      <c r="H84" s="47"/>
      <c r="I84" s="49">
        <f t="shared" si="1"/>
        <v>0</v>
      </c>
    </row>
    <row r="85" spans="1:9" s="8" customFormat="1" ht="22.5" customHeight="1">
      <c r="A85" s="55">
        <v>138315001400</v>
      </c>
      <c r="B85" s="56" t="s">
        <v>89</v>
      </c>
      <c r="C85" s="56" t="s">
        <v>216</v>
      </c>
      <c r="D85" s="56"/>
      <c r="E85" s="57" t="s">
        <v>215</v>
      </c>
      <c r="F85" s="56" t="s">
        <v>211</v>
      </c>
      <c r="G85" s="58">
        <v>5000</v>
      </c>
      <c r="H85" s="47"/>
      <c r="I85" s="49">
        <f t="shared" si="1"/>
        <v>0</v>
      </c>
    </row>
    <row r="86" spans="1:9" s="8" customFormat="1" ht="22.5" customHeight="1">
      <c r="A86" s="55">
        <v>7401019049700</v>
      </c>
      <c r="B86" s="56" t="s">
        <v>89</v>
      </c>
      <c r="C86" s="56" t="s">
        <v>236</v>
      </c>
      <c r="D86" s="56" t="s">
        <v>237</v>
      </c>
      <c r="E86" s="57" t="s">
        <v>238</v>
      </c>
      <c r="F86" s="59" t="s">
        <v>218</v>
      </c>
      <c r="G86" s="58">
        <v>5000</v>
      </c>
      <c r="H86" s="47"/>
      <c r="I86" s="49">
        <f t="shared" si="1"/>
        <v>0</v>
      </c>
    </row>
    <row r="87" spans="1:9" s="8" customFormat="1" ht="22.5" customHeight="1">
      <c r="A87" s="55">
        <v>137111004600</v>
      </c>
      <c r="B87" s="56" t="s">
        <v>89</v>
      </c>
      <c r="C87" s="56" t="s">
        <v>227</v>
      </c>
      <c r="D87" s="56"/>
      <c r="E87" s="57" t="s">
        <v>230</v>
      </c>
      <c r="F87" s="56" t="s">
        <v>197</v>
      </c>
      <c r="G87" s="58">
        <v>5000</v>
      </c>
      <c r="H87" s="47"/>
      <c r="I87" s="49">
        <f t="shared" si="1"/>
        <v>0</v>
      </c>
    </row>
    <row r="88" spans="1:9" s="8" customFormat="1" ht="22.5" customHeight="1">
      <c r="A88" s="55">
        <v>137111008400</v>
      </c>
      <c r="B88" s="56" t="s">
        <v>39</v>
      </c>
      <c r="C88" s="57" t="s">
        <v>233</v>
      </c>
      <c r="D88" s="57" t="s">
        <v>252</v>
      </c>
      <c r="E88" s="57" t="s">
        <v>230</v>
      </c>
      <c r="F88" s="59" t="s">
        <v>218</v>
      </c>
      <c r="G88" s="58">
        <v>5000</v>
      </c>
      <c r="H88" s="47"/>
      <c r="I88" s="49">
        <f t="shared" si="1"/>
        <v>0</v>
      </c>
    </row>
    <row r="89" spans="1:9" s="8" customFormat="1" ht="22.5" customHeight="1">
      <c r="A89" s="60">
        <v>136216020800</v>
      </c>
      <c r="B89" s="61" t="s">
        <v>39</v>
      </c>
      <c r="C89" s="61" t="s">
        <v>38</v>
      </c>
      <c r="D89" s="61" t="s">
        <v>415</v>
      </c>
      <c r="E89" s="61"/>
      <c r="F89" s="61"/>
      <c r="G89" s="61">
        <v>50744</v>
      </c>
      <c r="H89" s="47"/>
      <c r="I89" s="49">
        <f t="shared" si="1"/>
        <v>0</v>
      </c>
    </row>
    <row r="90" spans="1:9" s="8" customFormat="1" ht="22.5" customHeight="1">
      <c r="A90" s="60">
        <v>138315033600</v>
      </c>
      <c r="B90" s="61" t="s">
        <v>39</v>
      </c>
      <c r="C90" s="61" t="s">
        <v>92</v>
      </c>
      <c r="D90" s="61"/>
      <c r="E90" s="61"/>
      <c r="F90" s="61"/>
      <c r="G90" s="61">
        <v>12150</v>
      </c>
      <c r="H90" s="47"/>
      <c r="I90" s="49">
        <f t="shared" si="1"/>
        <v>0</v>
      </c>
    </row>
    <row r="91" spans="1:9" s="8" customFormat="1" ht="22.5" customHeight="1">
      <c r="A91" s="55">
        <v>137111004700</v>
      </c>
      <c r="B91" s="56" t="s">
        <v>70</v>
      </c>
      <c r="C91" s="57" t="s">
        <v>227</v>
      </c>
      <c r="D91" s="57" t="s">
        <v>232</v>
      </c>
      <c r="E91" s="57" t="s">
        <v>230</v>
      </c>
      <c r="F91" s="56"/>
      <c r="G91" s="58">
        <v>5000</v>
      </c>
      <c r="H91" s="47"/>
      <c r="I91" s="49">
        <f t="shared" si="1"/>
        <v>0</v>
      </c>
    </row>
    <row r="92" spans="1:9" s="8" customFormat="1" ht="22.5" customHeight="1">
      <c r="A92" s="55">
        <v>137113017800</v>
      </c>
      <c r="B92" s="56" t="s">
        <v>70</v>
      </c>
      <c r="C92" s="56" t="s">
        <v>216</v>
      </c>
      <c r="D92" s="56" t="s">
        <v>217</v>
      </c>
      <c r="E92" s="57" t="s">
        <v>223</v>
      </c>
      <c r="F92" s="56" t="s">
        <v>211</v>
      </c>
      <c r="G92" s="58">
        <v>5000</v>
      </c>
      <c r="H92" s="47"/>
      <c r="I92" s="49">
        <f t="shared" si="1"/>
        <v>0</v>
      </c>
    </row>
    <row r="93" spans="1:9" s="8" customFormat="1" ht="22.5" customHeight="1">
      <c r="A93" s="55">
        <v>137111004700</v>
      </c>
      <c r="B93" s="56" t="s">
        <v>70</v>
      </c>
      <c r="C93" s="57" t="s">
        <v>227</v>
      </c>
      <c r="D93" s="57" t="s">
        <v>232</v>
      </c>
      <c r="E93" s="57" t="s">
        <v>230</v>
      </c>
      <c r="F93" s="56" t="s">
        <v>197</v>
      </c>
      <c r="G93" s="58">
        <v>5000</v>
      </c>
      <c r="H93" s="47"/>
      <c r="I93" s="49">
        <f t="shared" si="1"/>
        <v>0</v>
      </c>
    </row>
    <row r="94" spans="1:9" s="8" customFormat="1" ht="22.5" customHeight="1">
      <c r="A94" s="55">
        <v>137113017800</v>
      </c>
      <c r="B94" s="56" t="s">
        <v>70</v>
      </c>
      <c r="C94" s="56" t="s">
        <v>216</v>
      </c>
      <c r="D94" s="56" t="s">
        <v>217</v>
      </c>
      <c r="E94" s="57" t="s">
        <v>223</v>
      </c>
      <c r="F94" s="56" t="s">
        <v>211</v>
      </c>
      <c r="G94" s="58">
        <v>2832</v>
      </c>
      <c r="H94" s="47"/>
      <c r="I94" s="49">
        <f t="shared" si="1"/>
        <v>0</v>
      </c>
    </row>
    <row r="95" spans="1:9" s="8" customFormat="1" ht="22.5" customHeight="1">
      <c r="A95" s="55">
        <v>136216039500</v>
      </c>
      <c r="B95" s="56" t="s">
        <v>253</v>
      </c>
      <c r="C95" s="57" t="s">
        <v>233</v>
      </c>
      <c r="D95" s="57" t="s">
        <v>233</v>
      </c>
      <c r="E95" s="56" t="s">
        <v>254</v>
      </c>
      <c r="F95" s="59" t="s">
        <v>218</v>
      </c>
      <c r="G95" s="58">
        <v>5000</v>
      </c>
      <c r="H95" s="47"/>
      <c r="I95" s="49">
        <f t="shared" si="1"/>
        <v>0</v>
      </c>
    </row>
    <row r="96" spans="1:9" s="8" customFormat="1" ht="22.5" customHeight="1">
      <c r="A96" s="55">
        <v>136214006500</v>
      </c>
      <c r="B96" s="56" t="s">
        <v>256</v>
      </c>
      <c r="C96" s="56" t="s">
        <v>255</v>
      </c>
      <c r="D96" s="56"/>
      <c r="E96" s="57" t="s">
        <v>230</v>
      </c>
      <c r="F96" s="59" t="s">
        <v>218</v>
      </c>
      <c r="G96" s="58">
        <v>5000</v>
      </c>
      <c r="H96" s="47"/>
      <c r="I96" s="49">
        <f t="shared" si="1"/>
        <v>0</v>
      </c>
    </row>
    <row r="97" spans="1:9" s="8" customFormat="1" ht="22.5" customHeight="1">
      <c r="A97" s="55">
        <v>136216001000</v>
      </c>
      <c r="B97" s="56" t="s">
        <v>56</v>
      </c>
      <c r="C97" s="56"/>
      <c r="D97" s="56" t="s">
        <v>231</v>
      </c>
      <c r="E97" s="56"/>
      <c r="F97" s="59" t="s">
        <v>218</v>
      </c>
      <c r="G97" s="58">
        <v>43900</v>
      </c>
      <c r="H97" s="47"/>
      <c r="I97" s="49">
        <f t="shared" si="1"/>
        <v>0</v>
      </c>
    </row>
    <row r="98" spans="1:9" s="8" customFormat="1" ht="22.5" customHeight="1">
      <c r="A98" s="55">
        <v>136216119000</v>
      </c>
      <c r="B98" s="56" t="s">
        <v>56</v>
      </c>
      <c r="C98" s="56"/>
      <c r="D98" s="56" t="s">
        <v>243</v>
      </c>
      <c r="E98" s="56"/>
      <c r="F98" s="59" t="s">
        <v>218</v>
      </c>
      <c r="G98" s="58">
        <v>4673</v>
      </c>
      <c r="H98" s="47"/>
      <c r="I98" s="49">
        <f t="shared" si="1"/>
        <v>0</v>
      </c>
    </row>
    <row r="99" spans="1:9" s="8" customFormat="1" ht="22.5" customHeight="1">
      <c r="A99" s="55">
        <v>136216801800</v>
      </c>
      <c r="B99" s="56" t="s">
        <v>56</v>
      </c>
      <c r="C99" s="56" t="s">
        <v>236</v>
      </c>
      <c r="D99" s="56" t="s">
        <v>237</v>
      </c>
      <c r="E99" s="57" t="s">
        <v>238</v>
      </c>
      <c r="F99" s="59" t="s">
        <v>218</v>
      </c>
      <c r="G99" s="58">
        <v>2574</v>
      </c>
      <c r="H99" s="47"/>
      <c r="I99" s="49">
        <f t="shared" si="1"/>
        <v>0</v>
      </c>
    </row>
    <row r="100" spans="1:9" s="8" customFormat="1" ht="22.5" customHeight="1">
      <c r="A100" s="55">
        <v>136216801800</v>
      </c>
      <c r="B100" s="56" t="s">
        <v>56</v>
      </c>
      <c r="C100" s="56" t="s">
        <v>216</v>
      </c>
      <c r="D100" s="56" t="s">
        <v>217</v>
      </c>
      <c r="E100" s="57" t="s">
        <v>223</v>
      </c>
      <c r="F100" s="56" t="s">
        <v>211</v>
      </c>
      <c r="G100" s="58">
        <v>5000</v>
      </c>
      <c r="H100" s="47"/>
      <c r="I100" s="49">
        <f t="shared" si="1"/>
        <v>0</v>
      </c>
    </row>
    <row r="101" spans="1:9" s="8" customFormat="1" ht="22.5" customHeight="1">
      <c r="A101" s="55">
        <v>137111008500</v>
      </c>
      <c r="B101" s="56" t="s">
        <v>56</v>
      </c>
      <c r="C101" s="57" t="s">
        <v>233</v>
      </c>
      <c r="D101" s="57" t="s">
        <v>233</v>
      </c>
      <c r="E101" s="56" t="s">
        <v>257</v>
      </c>
      <c r="F101" s="59" t="s">
        <v>218</v>
      </c>
      <c r="G101" s="58">
        <v>21708</v>
      </c>
      <c r="H101" s="47"/>
      <c r="I101" s="49">
        <f t="shared" si="1"/>
        <v>0</v>
      </c>
    </row>
    <row r="102" spans="1:9" ht="22.5" customHeight="1">
      <c r="A102" s="55">
        <v>136216001000</v>
      </c>
      <c r="B102" s="56" t="s">
        <v>56</v>
      </c>
      <c r="C102" s="56" t="s">
        <v>26</v>
      </c>
      <c r="D102" s="56" t="s">
        <v>231</v>
      </c>
      <c r="E102" s="56"/>
      <c r="F102" s="56" t="s">
        <v>197</v>
      </c>
      <c r="G102" s="58">
        <v>10000</v>
      </c>
      <c r="H102" s="47"/>
      <c r="I102" s="49">
        <f t="shared" si="1"/>
        <v>0</v>
      </c>
    </row>
    <row r="103" spans="1:9" ht="22.5" customHeight="1">
      <c r="A103" s="55">
        <v>137111008500</v>
      </c>
      <c r="B103" s="56" t="s">
        <v>56</v>
      </c>
      <c r="C103" s="57" t="s">
        <v>233</v>
      </c>
      <c r="D103" s="57" t="s">
        <v>233</v>
      </c>
      <c r="E103" s="56" t="s">
        <v>257</v>
      </c>
      <c r="F103" s="59" t="s">
        <v>218</v>
      </c>
      <c r="G103" s="58">
        <v>15000</v>
      </c>
      <c r="H103" s="47"/>
      <c r="I103" s="49">
        <f t="shared" si="1"/>
        <v>0</v>
      </c>
    </row>
    <row r="104" spans="1:9" ht="22.5" customHeight="1">
      <c r="A104" s="55">
        <v>136214007200</v>
      </c>
      <c r="B104" s="56" t="s">
        <v>250</v>
      </c>
      <c r="C104" s="57" t="s">
        <v>227</v>
      </c>
      <c r="D104" s="57" t="s">
        <v>232</v>
      </c>
      <c r="E104" s="57" t="s">
        <v>230</v>
      </c>
      <c r="F104" s="59" t="s">
        <v>218</v>
      </c>
      <c r="G104" s="58">
        <v>408520</v>
      </c>
      <c r="H104" s="47"/>
      <c r="I104" s="49">
        <f t="shared" si="1"/>
        <v>0</v>
      </c>
    </row>
    <row r="105" spans="1:9" ht="22.5" customHeight="1">
      <c r="A105" s="60">
        <v>60002034220006</v>
      </c>
      <c r="B105" s="61" t="s">
        <v>479</v>
      </c>
      <c r="C105" s="61" t="s">
        <v>342</v>
      </c>
      <c r="D105" s="61"/>
      <c r="E105" s="61"/>
      <c r="F105" s="61"/>
      <c r="G105" s="61">
        <v>1000</v>
      </c>
      <c r="H105" s="47"/>
      <c r="I105" s="49">
        <f t="shared" si="1"/>
        <v>0</v>
      </c>
    </row>
    <row r="106" spans="1:9" ht="22.5" customHeight="1">
      <c r="A106" s="55">
        <v>137113017900</v>
      </c>
      <c r="B106" s="56" t="s">
        <v>258</v>
      </c>
      <c r="C106" s="56" t="s">
        <v>216</v>
      </c>
      <c r="D106" s="56" t="s">
        <v>217</v>
      </c>
      <c r="E106" s="57" t="s">
        <v>223</v>
      </c>
      <c r="F106" s="56" t="s">
        <v>211</v>
      </c>
      <c r="G106" s="58">
        <v>21274</v>
      </c>
      <c r="H106" s="47"/>
      <c r="I106" s="49">
        <f t="shared" si="1"/>
        <v>0</v>
      </c>
    </row>
    <row r="107" spans="1:9" ht="22.5" customHeight="1">
      <c r="A107" s="55">
        <v>21530288100001</v>
      </c>
      <c r="B107" s="56" t="s">
        <v>258</v>
      </c>
      <c r="C107" s="56" t="s">
        <v>219</v>
      </c>
      <c r="D107" s="57" t="s">
        <v>220</v>
      </c>
      <c r="E107" s="57" t="s">
        <v>221</v>
      </c>
      <c r="F107" s="56" t="s">
        <v>197</v>
      </c>
      <c r="G107" s="58">
        <v>2052</v>
      </c>
      <c r="H107" s="47"/>
      <c r="I107" s="49">
        <f t="shared" si="1"/>
        <v>0</v>
      </c>
    </row>
    <row r="108" spans="1:9" ht="22.5" customHeight="1">
      <c r="A108" s="60">
        <v>60002058330006</v>
      </c>
      <c r="B108" s="61" t="s">
        <v>487</v>
      </c>
      <c r="C108" s="61" t="s">
        <v>342</v>
      </c>
      <c r="D108" s="61"/>
      <c r="E108" s="61"/>
      <c r="F108" s="61"/>
      <c r="G108" s="61">
        <v>1000</v>
      </c>
      <c r="H108" s="47"/>
      <c r="I108" s="49">
        <f t="shared" si="1"/>
        <v>0</v>
      </c>
    </row>
    <row r="109" spans="1:9" ht="22.5" customHeight="1">
      <c r="A109" s="60">
        <v>444555000100</v>
      </c>
      <c r="B109" s="61" t="s">
        <v>347</v>
      </c>
      <c r="C109" s="61" t="s">
        <v>144</v>
      </c>
      <c r="D109" s="61"/>
      <c r="E109" s="61"/>
      <c r="F109" s="61"/>
      <c r="G109" s="61">
        <v>1000</v>
      </c>
      <c r="H109" s="47"/>
      <c r="I109" s="49">
        <f t="shared" si="1"/>
        <v>0</v>
      </c>
    </row>
    <row r="110" spans="1:9" ht="22.5" customHeight="1">
      <c r="A110" s="60">
        <v>136216020900</v>
      </c>
      <c r="B110" s="61" t="s">
        <v>2</v>
      </c>
      <c r="C110" s="61" t="s">
        <v>38</v>
      </c>
      <c r="D110" s="61" t="s">
        <v>415</v>
      </c>
      <c r="E110" s="61"/>
      <c r="F110" s="61"/>
      <c r="G110" s="61">
        <v>5000</v>
      </c>
      <c r="H110" s="47"/>
      <c r="I110" s="49">
        <f t="shared" si="1"/>
        <v>0</v>
      </c>
    </row>
    <row r="111" spans="1:9" ht="22.5" customHeight="1">
      <c r="A111" s="60">
        <v>444555029900</v>
      </c>
      <c r="B111" s="61" t="s">
        <v>2</v>
      </c>
      <c r="C111" s="61" t="s">
        <v>1</v>
      </c>
      <c r="D111" s="61"/>
      <c r="E111" s="61"/>
      <c r="F111" s="61"/>
      <c r="G111" s="61">
        <v>2484</v>
      </c>
      <c r="H111" s="47"/>
      <c r="I111" s="49">
        <f t="shared" si="1"/>
        <v>0</v>
      </c>
    </row>
    <row r="112" spans="1:9" ht="22.5" customHeight="1">
      <c r="A112" s="60">
        <v>7401019049800</v>
      </c>
      <c r="B112" s="61" t="s">
        <v>2</v>
      </c>
      <c r="C112" s="61" t="s">
        <v>150</v>
      </c>
      <c r="D112" s="61"/>
      <c r="E112" s="61"/>
      <c r="F112" s="61"/>
      <c r="G112" s="61">
        <v>13472</v>
      </c>
      <c r="H112" s="47"/>
      <c r="I112" s="49">
        <f t="shared" si="1"/>
        <v>0</v>
      </c>
    </row>
    <row r="113" spans="1:9" ht="22.5" customHeight="1">
      <c r="A113" s="55">
        <v>136214008100</v>
      </c>
      <c r="B113" s="56" t="s">
        <v>73</v>
      </c>
      <c r="C113" s="57" t="s">
        <v>227</v>
      </c>
      <c r="D113" s="57" t="s">
        <v>232</v>
      </c>
      <c r="E113" s="57" t="s">
        <v>230</v>
      </c>
      <c r="F113" s="59" t="s">
        <v>218</v>
      </c>
      <c r="G113" s="58">
        <v>2442</v>
      </c>
      <c r="H113" s="47"/>
      <c r="I113" s="49">
        <f t="shared" si="1"/>
        <v>0</v>
      </c>
    </row>
    <row r="114" spans="1:9" ht="22.5" customHeight="1">
      <c r="A114" s="55">
        <v>136216032400</v>
      </c>
      <c r="B114" s="56" t="s">
        <v>260</v>
      </c>
      <c r="C114" s="56" t="s">
        <v>259</v>
      </c>
      <c r="D114" s="56" t="s">
        <v>261</v>
      </c>
      <c r="E114" s="57" t="s">
        <v>241</v>
      </c>
      <c r="F114" s="56" t="s">
        <v>218</v>
      </c>
      <c r="G114" s="58">
        <v>12268</v>
      </c>
      <c r="H114" s="47"/>
      <c r="I114" s="49">
        <f t="shared" si="1"/>
        <v>0</v>
      </c>
    </row>
    <row r="115" spans="1:9" ht="22.5" customHeight="1">
      <c r="A115" s="55">
        <v>136214040000</v>
      </c>
      <c r="B115" s="56" t="s">
        <v>262</v>
      </c>
      <c r="C115" s="57" t="s">
        <v>233</v>
      </c>
      <c r="D115" s="57" t="s">
        <v>233</v>
      </c>
      <c r="E115" s="56" t="s">
        <v>254</v>
      </c>
      <c r="F115" s="59" t="s">
        <v>218</v>
      </c>
      <c r="G115" s="58">
        <v>5000</v>
      </c>
      <c r="H115" s="47"/>
      <c r="I115" s="49">
        <f t="shared" si="1"/>
        <v>0</v>
      </c>
    </row>
    <row r="116" spans="1:9" ht="22.5" customHeight="1">
      <c r="A116" s="55">
        <v>7401019049900</v>
      </c>
      <c r="B116" s="56" t="s">
        <v>262</v>
      </c>
      <c r="C116" s="56" t="s">
        <v>236</v>
      </c>
      <c r="D116" s="56" t="s">
        <v>237</v>
      </c>
      <c r="E116" s="57" t="s">
        <v>238</v>
      </c>
      <c r="F116" s="59" t="s">
        <v>218</v>
      </c>
      <c r="G116" s="58">
        <v>5000</v>
      </c>
      <c r="H116" s="47"/>
      <c r="I116" s="49">
        <f t="shared" si="1"/>
        <v>0</v>
      </c>
    </row>
    <row r="117" spans="1:9" ht="22.5" customHeight="1">
      <c r="A117" s="55">
        <v>136216802100</v>
      </c>
      <c r="B117" s="56" t="s">
        <v>263</v>
      </c>
      <c r="C117" s="56" t="s">
        <v>236</v>
      </c>
      <c r="D117" s="56" t="s">
        <v>237</v>
      </c>
      <c r="E117" s="57" t="s">
        <v>241</v>
      </c>
      <c r="F117" s="59" t="s">
        <v>218</v>
      </c>
      <c r="G117" s="58">
        <v>5000</v>
      </c>
      <c r="H117" s="47"/>
      <c r="I117" s="49">
        <f t="shared" si="1"/>
        <v>0</v>
      </c>
    </row>
    <row r="118" spans="1:9" ht="22.5" customHeight="1">
      <c r="A118" s="55">
        <v>136216031100</v>
      </c>
      <c r="B118" s="56" t="s">
        <v>62</v>
      </c>
      <c r="C118" s="56" t="s">
        <v>264</v>
      </c>
      <c r="D118" s="56"/>
      <c r="E118" s="56"/>
      <c r="F118" s="56"/>
      <c r="G118" s="58">
        <v>87446</v>
      </c>
      <c r="H118" s="47"/>
      <c r="I118" s="49">
        <f t="shared" si="1"/>
        <v>0</v>
      </c>
    </row>
    <row r="119" spans="1:9" ht="22.5" customHeight="1">
      <c r="A119" s="55">
        <v>136216033100</v>
      </c>
      <c r="B119" s="56" t="s">
        <v>62</v>
      </c>
      <c r="C119" s="56"/>
      <c r="D119" s="56" t="s">
        <v>231</v>
      </c>
      <c r="E119" s="57"/>
      <c r="F119" s="59" t="s">
        <v>218</v>
      </c>
      <c r="G119" s="58">
        <v>129518</v>
      </c>
      <c r="H119" s="47"/>
      <c r="I119" s="49">
        <f t="shared" si="1"/>
        <v>0</v>
      </c>
    </row>
    <row r="120" spans="1:9" ht="22.5" customHeight="1">
      <c r="A120" s="55">
        <v>136216033200</v>
      </c>
      <c r="B120" s="56" t="s">
        <v>62</v>
      </c>
      <c r="C120" s="57" t="s">
        <v>233</v>
      </c>
      <c r="D120" s="57" t="s">
        <v>233</v>
      </c>
      <c r="E120" s="56" t="s">
        <v>254</v>
      </c>
      <c r="F120" s="59" t="s">
        <v>218</v>
      </c>
      <c r="G120" s="58">
        <v>85977</v>
      </c>
      <c r="H120" s="47"/>
      <c r="I120" s="49">
        <f t="shared" si="1"/>
        <v>0</v>
      </c>
    </row>
    <row r="121" spans="1:9" ht="22.5" customHeight="1">
      <c r="A121" s="55">
        <v>136216802000</v>
      </c>
      <c r="B121" s="56" t="s">
        <v>62</v>
      </c>
      <c r="C121" s="56" t="s">
        <v>236</v>
      </c>
      <c r="D121" s="56" t="s">
        <v>237</v>
      </c>
      <c r="E121" s="57" t="s">
        <v>241</v>
      </c>
      <c r="F121" s="59" t="s">
        <v>218</v>
      </c>
      <c r="G121" s="58">
        <v>117074</v>
      </c>
      <c r="H121" s="47"/>
      <c r="I121" s="49">
        <f t="shared" si="1"/>
        <v>0</v>
      </c>
    </row>
    <row r="122" spans="1:9" ht="22.5" customHeight="1">
      <c r="A122" s="55">
        <v>136216802000</v>
      </c>
      <c r="B122" s="56" t="s">
        <v>62</v>
      </c>
      <c r="C122" s="56" t="s">
        <v>236</v>
      </c>
      <c r="D122" s="56" t="s">
        <v>237</v>
      </c>
      <c r="E122" s="57" t="s">
        <v>241</v>
      </c>
      <c r="F122" s="59" t="s">
        <v>218</v>
      </c>
      <c r="G122" s="58">
        <v>16000</v>
      </c>
      <c r="H122" s="47"/>
      <c r="I122" s="49">
        <f t="shared" si="1"/>
        <v>0</v>
      </c>
    </row>
    <row r="123" spans="1:9" ht="22.5" customHeight="1">
      <c r="A123" s="55">
        <v>136216033200</v>
      </c>
      <c r="B123" s="56" t="s">
        <v>62</v>
      </c>
      <c r="C123" s="57" t="s">
        <v>233</v>
      </c>
      <c r="D123" s="57" t="s">
        <v>233</v>
      </c>
      <c r="E123" s="56" t="s">
        <v>254</v>
      </c>
      <c r="F123" s="59" t="s">
        <v>218</v>
      </c>
      <c r="G123" s="58">
        <v>85977</v>
      </c>
      <c r="H123" s="47"/>
      <c r="I123" s="49">
        <f t="shared" si="1"/>
        <v>0</v>
      </c>
    </row>
    <row r="124" spans="1:9" ht="22.5" customHeight="1">
      <c r="A124" s="55">
        <v>136214008000</v>
      </c>
      <c r="B124" s="56" t="s">
        <v>265</v>
      </c>
      <c r="C124" s="57" t="s">
        <v>227</v>
      </c>
      <c r="D124" s="57" t="s">
        <v>232</v>
      </c>
      <c r="E124" s="57" t="s">
        <v>230</v>
      </c>
      <c r="F124" s="59" t="s">
        <v>218</v>
      </c>
      <c r="G124" s="58">
        <v>20084</v>
      </c>
      <c r="H124" s="47"/>
      <c r="I124" s="49">
        <f t="shared" si="1"/>
        <v>0</v>
      </c>
    </row>
    <row r="125" spans="1:9" ht="22.5" customHeight="1">
      <c r="A125" s="55">
        <v>136214008200</v>
      </c>
      <c r="B125" s="56" t="s">
        <v>265</v>
      </c>
      <c r="C125" s="57" t="s">
        <v>227</v>
      </c>
      <c r="D125" s="57" t="s">
        <v>232</v>
      </c>
      <c r="E125" s="57" t="s">
        <v>230</v>
      </c>
      <c r="F125" s="59" t="s">
        <v>218</v>
      </c>
      <c r="G125" s="58">
        <v>34426</v>
      </c>
      <c r="H125" s="47"/>
      <c r="I125" s="49">
        <f t="shared" si="1"/>
        <v>0</v>
      </c>
    </row>
    <row r="126" spans="1:9" ht="22.5" customHeight="1">
      <c r="A126" s="55">
        <v>136214045000</v>
      </c>
      <c r="B126" s="56" t="s">
        <v>75</v>
      </c>
      <c r="C126" s="57" t="s">
        <v>229</v>
      </c>
      <c r="D126" s="57" t="s">
        <v>220</v>
      </c>
      <c r="E126" s="57" t="s">
        <v>230</v>
      </c>
      <c r="F126" s="59" t="s">
        <v>218</v>
      </c>
      <c r="G126" s="58">
        <v>89324</v>
      </c>
      <c r="H126" s="47"/>
      <c r="I126" s="49">
        <f t="shared" si="1"/>
        <v>0</v>
      </c>
    </row>
    <row r="127" spans="1:9" ht="22.5" customHeight="1">
      <c r="A127" s="55">
        <v>136216077700</v>
      </c>
      <c r="B127" s="56" t="s">
        <v>266</v>
      </c>
      <c r="C127" s="56"/>
      <c r="D127" s="56" t="s">
        <v>231</v>
      </c>
      <c r="E127" s="56"/>
      <c r="F127" s="59" t="s">
        <v>218</v>
      </c>
      <c r="G127" s="58">
        <v>10000</v>
      </c>
      <c r="H127" s="47"/>
      <c r="I127" s="49">
        <f t="shared" si="1"/>
        <v>0</v>
      </c>
    </row>
    <row r="128" spans="1:9" ht="22.5" customHeight="1">
      <c r="A128" s="55">
        <v>136216077700</v>
      </c>
      <c r="B128" s="56" t="s">
        <v>266</v>
      </c>
      <c r="C128" s="56" t="s">
        <v>26</v>
      </c>
      <c r="D128" s="56" t="s">
        <v>231</v>
      </c>
      <c r="E128" s="56"/>
      <c r="F128" s="56" t="s">
        <v>197</v>
      </c>
      <c r="G128" s="58">
        <v>55217</v>
      </c>
      <c r="H128" s="47"/>
      <c r="I128" s="49">
        <f t="shared" si="1"/>
        <v>0</v>
      </c>
    </row>
    <row r="129" spans="1:9" ht="22.5" customHeight="1">
      <c r="A129" s="55">
        <v>136214008300</v>
      </c>
      <c r="B129" s="56" t="s">
        <v>12</v>
      </c>
      <c r="C129" s="56" t="s">
        <v>229</v>
      </c>
      <c r="D129" s="56"/>
      <c r="E129" s="57" t="s">
        <v>230</v>
      </c>
      <c r="F129" s="59" t="s">
        <v>218</v>
      </c>
      <c r="G129" s="58">
        <v>2330</v>
      </c>
      <c r="H129" s="47"/>
      <c r="I129" s="49">
        <f t="shared" si="1"/>
        <v>0</v>
      </c>
    </row>
    <row r="130" spans="1:9" ht="22.5" customHeight="1">
      <c r="A130" s="55">
        <v>136216033300</v>
      </c>
      <c r="B130" s="56" t="s">
        <v>12</v>
      </c>
      <c r="C130" s="57" t="s">
        <v>233</v>
      </c>
      <c r="D130" s="57" t="s">
        <v>233</v>
      </c>
      <c r="E130" s="56" t="s">
        <v>254</v>
      </c>
      <c r="F130" s="59" t="s">
        <v>218</v>
      </c>
      <c r="G130" s="58">
        <v>5000</v>
      </c>
      <c r="H130" s="47"/>
      <c r="I130" s="49">
        <f t="shared" si="1"/>
        <v>0</v>
      </c>
    </row>
    <row r="131" spans="1:9" ht="22.5" customHeight="1">
      <c r="A131" s="55">
        <v>136216033000</v>
      </c>
      <c r="B131" s="56" t="s">
        <v>12</v>
      </c>
      <c r="C131" s="56"/>
      <c r="D131" s="56" t="s">
        <v>231</v>
      </c>
      <c r="E131" s="57"/>
      <c r="F131" s="59" t="s">
        <v>218</v>
      </c>
      <c r="G131" s="58">
        <v>193992</v>
      </c>
      <c r="H131" s="47"/>
      <c r="I131" s="49">
        <f t="shared" si="1"/>
        <v>0</v>
      </c>
    </row>
    <row r="132" spans="1:9" ht="22.5" customHeight="1">
      <c r="A132" s="55">
        <v>7401019050000</v>
      </c>
      <c r="B132" s="56" t="s">
        <v>12</v>
      </c>
      <c r="C132" s="56" t="s">
        <v>236</v>
      </c>
      <c r="D132" s="56" t="s">
        <v>237</v>
      </c>
      <c r="E132" s="57" t="s">
        <v>238</v>
      </c>
      <c r="F132" s="59" t="s">
        <v>218</v>
      </c>
      <c r="G132" s="58">
        <v>4660</v>
      </c>
      <c r="H132" s="47"/>
      <c r="I132" s="49">
        <f t="shared" si="1"/>
        <v>0</v>
      </c>
    </row>
    <row r="133" spans="1:9" ht="22.5" customHeight="1">
      <c r="A133" s="55">
        <v>136216033000</v>
      </c>
      <c r="B133" s="56" t="s">
        <v>12</v>
      </c>
      <c r="C133" s="56" t="s">
        <v>26</v>
      </c>
      <c r="D133" s="56" t="s">
        <v>231</v>
      </c>
      <c r="E133" s="57"/>
      <c r="F133" s="56" t="s">
        <v>197</v>
      </c>
      <c r="G133" s="58">
        <v>35000</v>
      </c>
      <c r="H133" s="47"/>
      <c r="I133" s="49">
        <f t="shared" si="1"/>
        <v>0</v>
      </c>
    </row>
    <row r="134" spans="1:9" ht="22.5" customHeight="1">
      <c r="A134" s="55">
        <v>136216033300</v>
      </c>
      <c r="B134" s="56" t="s">
        <v>12</v>
      </c>
      <c r="C134" s="57" t="s">
        <v>233</v>
      </c>
      <c r="D134" s="57" t="s">
        <v>233</v>
      </c>
      <c r="E134" s="56" t="s">
        <v>254</v>
      </c>
      <c r="F134" s="59" t="s">
        <v>218</v>
      </c>
      <c r="G134" s="58">
        <v>60000</v>
      </c>
      <c r="H134" s="47"/>
      <c r="I134" s="49">
        <f t="shared" si="1"/>
        <v>0</v>
      </c>
    </row>
    <row r="135" spans="1:9" ht="22.5" customHeight="1">
      <c r="A135" s="55">
        <v>136214013500</v>
      </c>
      <c r="B135" s="56" t="s">
        <v>267</v>
      </c>
      <c r="C135" s="57" t="s">
        <v>227</v>
      </c>
      <c r="D135" s="57" t="s">
        <v>232</v>
      </c>
      <c r="E135" s="57" t="s">
        <v>230</v>
      </c>
      <c r="F135" s="59" t="s">
        <v>218</v>
      </c>
      <c r="G135" s="58">
        <v>65548</v>
      </c>
      <c r="H135" s="47"/>
      <c r="I135" s="49">
        <f aca="true" t="shared" si="2" ref="I135:I172">G135*H135</f>
        <v>0</v>
      </c>
    </row>
    <row r="136" spans="1:9" ht="22.5" customHeight="1">
      <c r="A136" s="55">
        <v>136216802500</v>
      </c>
      <c r="B136" s="56" t="s">
        <v>267</v>
      </c>
      <c r="C136" s="56" t="s">
        <v>236</v>
      </c>
      <c r="D136" s="56" t="s">
        <v>237</v>
      </c>
      <c r="E136" s="57" t="s">
        <v>241</v>
      </c>
      <c r="F136" s="59" t="s">
        <v>218</v>
      </c>
      <c r="G136" s="58">
        <v>33405</v>
      </c>
      <c r="H136" s="47"/>
      <c r="I136" s="49">
        <f t="shared" si="2"/>
        <v>0</v>
      </c>
    </row>
    <row r="137" spans="1:9" ht="22.5" customHeight="1">
      <c r="A137" s="55">
        <v>7401020073300</v>
      </c>
      <c r="B137" s="56" t="s">
        <v>268</v>
      </c>
      <c r="C137" s="56" t="s">
        <v>236</v>
      </c>
      <c r="D137" s="56" t="s">
        <v>237</v>
      </c>
      <c r="E137" s="57" t="s">
        <v>238</v>
      </c>
      <c r="F137" s="59" t="s">
        <v>218</v>
      </c>
      <c r="G137" s="58">
        <v>10565</v>
      </c>
      <c r="H137" s="47"/>
      <c r="I137" s="49">
        <f t="shared" si="2"/>
        <v>0</v>
      </c>
    </row>
    <row r="138" spans="1:9" ht="22.5" customHeight="1">
      <c r="A138" s="55">
        <v>136216016000</v>
      </c>
      <c r="B138" s="56" t="s">
        <v>35</v>
      </c>
      <c r="C138" s="56" t="s">
        <v>234</v>
      </c>
      <c r="D138" s="56" t="s">
        <v>235</v>
      </c>
      <c r="E138" s="57" t="s">
        <v>230</v>
      </c>
      <c r="F138" s="59" t="s">
        <v>218</v>
      </c>
      <c r="G138" s="58">
        <v>73160</v>
      </c>
      <c r="H138" s="47"/>
      <c r="I138" s="49">
        <f t="shared" si="2"/>
        <v>0</v>
      </c>
    </row>
    <row r="139" spans="1:9" ht="22.5" customHeight="1">
      <c r="A139" s="60">
        <v>60002020160006</v>
      </c>
      <c r="B139" s="61" t="s">
        <v>488</v>
      </c>
      <c r="C139" s="61" t="s">
        <v>341</v>
      </c>
      <c r="D139" s="61"/>
      <c r="E139" s="61"/>
      <c r="F139" s="61"/>
      <c r="G139" s="61">
        <v>1000</v>
      </c>
      <c r="H139" s="47"/>
      <c r="I139" s="49">
        <f t="shared" si="2"/>
        <v>0</v>
      </c>
    </row>
    <row r="140" spans="1:9" ht="22.5" customHeight="1">
      <c r="A140" s="60">
        <v>136216031200</v>
      </c>
      <c r="B140" s="61" t="s">
        <v>42</v>
      </c>
      <c r="C140" s="61" t="s">
        <v>337</v>
      </c>
      <c r="D140" s="61"/>
      <c r="E140" s="61"/>
      <c r="F140" s="61"/>
      <c r="G140" s="61">
        <v>26220</v>
      </c>
      <c r="H140" s="47"/>
      <c r="I140" s="49">
        <f t="shared" si="2"/>
        <v>0</v>
      </c>
    </row>
    <row r="141" spans="1:9" ht="22.5" customHeight="1">
      <c r="A141" s="60">
        <v>21530321200001</v>
      </c>
      <c r="B141" s="61" t="s">
        <v>42</v>
      </c>
      <c r="C141" s="61" t="s">
        <v>336</v>
      </c>
      <c r="D141" s="61"/>
      <c r="E141" s="61"/>
      <c r="F141" s="61"/>
      <c r="G141" s="61">
        <v>50460</v>
      </c>
      <c r="H141" s="47"/>
      <c r="I141" s="49">
        <f t="shared" si="2"/>
        <v>0</v>
      </c>
    </row>
    <row r="142" spans="1:9" ht="22.5" customHeight="1">
      <c r="A142" s="55">
        <v>136216077400</v>
      </c>
      <c r="B142" s="56" t="s">
        <v>270</v>
      </c>
      <c r="C142" s="56"/>
      <c r="D142" s="56" t="s">
        <v>231</v>
      </c>
      <c r="E142" s="56"/>
      <c r="F142" s="59" t="s">
        <v>218</v>
      </c>
      <c r="G142" s="58">
        <v>95199</v>
      </c>
      <c r="H142" s="47"/>
      <c r="I142" s="49">
        <f t="shared" si="2"/>
        <v>0</v>
      </c>
    </row>
    <row r="143" spans="1:9" ht="22.5" customHeight="1">
      <c r="A143" s="55">
        <v>136216077400</v>
      </c>
      <c r="B143" s="56" t="s">
        <v>270</v>
      </c>
      <c r="C143" s="56" t="s">
        <v>26</v>
      </c>
      <c r="D143" s="56" t="s">
        <v>231</v>
      </c>
      <c r="E143" s="56"/>
      <c r="F143" s="56" t="s">
        <v>197</v>
      </c>
      <c r="G143" s="58">
        <v>100000</v>
      </c>
      <c r="H143" s="47"/>
      <c r="I143" s="49">
        <f t="shared" si="2"/>
        <v>0</v>
      </c>
    </row>
    <row r="144" spans="1:9" ht="22.5" customHeight="1">
      <c r="A144" s="55">
        <v>21530321500001</v>
      </c>
      <c r="B144" s="56" t="s">
        <v>270</v>
      </c>
      <c r="C144" s="57" t="s">
        <v>233</v>
      </c>
      <c r="D144" s="57" t="s">
        <v>233</v>
      </c>
      <c r="E144" s="56" t="s">
        <v>254</v>
      </c>
      <c r="F144" s="59" t="s">
        <v>218</v>
      </c>
      <c r="G144" s="58">
        <v>5000</v>
      </c>
      <c r="H144" s="47"/>
      <c r="I144" s="49">
        <f t="shared" si="2"/>
        <v>0</v>
      </c>
    </row>
    <row r="145" spans="1:9" ht="22.5" customHeight="1">
      <c r="A145" s="55">
        <v>136216001200</v>
      </c>
      <c r="B145" s="56" t="s">
        <v>271</v>
      </c>
      <c r="C145" s="56"/>
      <c r="D145" s="56" t="s">
        <v>231</v>
      </c>
      <c r="E145" s="57"/>
      <c r="F145" s="59" t="s">
        <v>218</v>
      </c>
      <c r="G145" s="58">
        <v>519086</v>
      </c>
      <c r="H145" s="47"/>
      <c r="I145" s="49">
        <f t="shared" si="2"/>
        <v>0</v>
      </c>
    </row>
    <row r="146" spans="1:9" ht="22.5" customHeight="1">
      <c r="A146" s="55">
        <v>138315033900</v>
      </c>
      <c r="B146" s="56" t="s">
        <v>271</v>
      </c>
      <c r="C146" s="56" t="s">
        <v>234</v>
      </c>
      <c r="D146" s="56" t="s">
        <v>235</v>
      </c>
      <c r="E146" s="57" t="s">
        <v>230</v>
      </c>
      <c r="F146" s="59" t="s">
        <v>218</v>
      </c>
      <c r="G146" s="58">
        <v>123235</v>
      </c>
      <c r="H146" s="47"/>
      <c r="I146" s="49">
        <f t="shared" si="2"/>
        <v>0</v>
      </c>
    </row>
    <row r="147" spans="1:9" ht="22.5" customHeight="1">
      <c r="A147" s="55">
        <v>444555030000</v>
      </c>
      <c r="B147" s="56" t="s">
        <v>271</v>
      </c>
      <c r="C147" s="57" t="s">
        <v>227</v>
      </c>
      <c r="D147" s="57" t="s">
        <v>232</v>
      </c>
      <c r="E147" s="57" t="s">
        <v>230</v>
      </c>
      <c r="F147" s="59" t="s">
        <v>218</v>
      </c>
      <c r="G147" s="58">
        <v>18120</v>
      </c>
      <c r="H147" s="47"/>
      <c r="I147" s="49">
        <f t="shared" si="2"/>
        <v>0</v>
      </c>
    </row>
    <row r="148" spans="1:9" ht="22.5" customHeight="1">
      <c r="A148" s="55">
        <v>7401019050100</v>
      </c>
      <c r="B148" s="56" t="s">
        <v>271</v>
      </c>
      <c r="C148" s="56" t="s">
        <v>236</v>
      </c>
      <c r="D148" s="56" t="s">
        <v>237</v>
      </c>
      <c r="E148" s="57" t="s">
        <v>238</v>
      </c>
      <c r="F148" s="59" t="s">
        <v>218</v>
      </c>
      <c r="G148" s="58">
        <v>2470</v>
      </c>
      <c r="H148" s="47"/>
      <c r="I148" s="49">
        <f t="shared" si="2"/>
        <v>0</v>
      </c>
    </row>
    <row r="149" spans="1:9" ht="22.5" customHeight="1">
      <c r="A149" s="55">
        <v>136216001200</v>
      </c>
      <c r="B149" s="56" t="s">
        <v>271</v>
      </c>
      <c r="C149" s="56" t="s">
        <v>26</v>
      </c>
      <c r="D149" s="56" t="s">
        <v>231</v>
      </c>
      <c r="E149" s="57"/>
      <c r="F149" s="56" t="s">
        <v>197</v>
      </c>
      <c r="G149" s="58">
        <v>22000</v>
      </c>
      <c r="H149" s="47"/>
      <c r="I149" s="49">
        <f t="shared" si="2"/>
        <v>0</v>
      </c>
    </row>
    <row r="150" spans="1:9" ht="22.5" customHeight="1">
      <c r="A150" s="55">
        <v>136214013600</v>
      </c>
      <c r="B150" s="56" t="s">
        <v>272</v>
      </c>
      <c r="C150" s="57" t="s">
        <v>227</v>
      </c>
      <c r="D150" s="57" t="s">
        <v>232</v>
      </c>
      <c r="E150" s="57" t="s">
        <v>230</v>
      </c>
      <c r="F150" s="59" t="s">
        <v>218</v>
      </c>
      <c r="G150" s="58">
        <v>55644</v>
      </c>
      <c r="H150" s="47"/>
      <c r="I150" s="49">
        <f t="shared" si="2"/>
        <v>0</v>
      </c>
    </row>
    <row r="151" spans="1:9" ht="22.5" customHeight="1">
      <c r="A151" s="55">
        <v>136216803000</v>
      </c>
      <c r="B151" s="56" t="s">
        <v>272</v>
      </c>
      <c r="C151" s="56" t="s">
        <v>236</v>
      </c>
      <c r="D151" s="56" t="s">
        <v>237</v>
      </c>
      <c r="E151" s="57" t="s">
        <v>238</v>
      </c>
      <c r="F151" s="59" t="s">
        <v>218</v>
      </c>
      <c r="G151" s="58">
        <v>5000</v>
      </c>
      <c r="H151" s="47"/>
      <c r="I151" s="49">
        <f t="shared" si="2"/>
        <v>0</v>
      </c>
    </row>
    <row r="152" spans="1:9" ht="22.5" customHeight="1">
      <c r="A152" s="55">
        <v>136214013700</v>
      </c>
      <c r="B152" s="56" t="s">
        <v>273</v>
      </c>
      <c r="C152" s="57" t="s">
        <v>227</v>
      </c>
      <c r="D152" s="57" t="s">
        <v>232</v>
      </c>
      <c r="E152" s="57" t="s">
        <v>230</v>
      </c>
      <c r="F152" s="59" t="s">
        <v>218</v>
      </c>
      <c r="G152" s="58">
        <v>2720</v>
      </c>
      <c r="H152" s="47"/>
      <c r="I152" s="49">
        <f t="shared" si="2"/>
        <v>0</v>
      </c>
    </row>
    <row r="153" spans="1:9" ht="22.5" customHeight="1">
      <c r="A153" s="55">
        <v>136216033400</v>
      </c>
      <c r="B153" s="56" t="s">
        <v>269</v>
      </c>
      <c r="C153" s="57" t="s">
        <v>233</v>
      </c>
      <c r="D153" s="57" t="s">
        <v>233</v>
      </c>
      <c r="E153" s="56" t="s">
        <v>254</v>
      </c>
      <c r="F153" s="59" t="s">
        <v>218</v>
      </c>
      <c r="G153" s="58">
        <v>9750</v>
      </c>
      <c r="H153" s="47"/>
      <c r="I153" s="49">
        <f t="shared" si="2"/>
        <v>0</v>
      </c>
    </row>
    <row r="154" spans="1:9" ht="22.5" customHeight="1">
      <c r="A154" s="55">
        <v>136216033400</v>
      </c>
      <c r="B154" s="56" t="s">
        <v>269</v>
      </c>
      <c r="C154" s="57" t="s">
        <v>233</v>
      </c>
      <c r="D154" s="57" t="s">
        <v>233</v>
      </c>
      <c r="E154" s="56" t="s">
        <v>254</v>
      </c>
      <c r="F154" s="59" t="s">
        <v>218</v>
      </c>
      <c r="G154" s="58">
        <v>9750</v>
      </c>
      <c r="H154" s="47"/>
      <c r="I154" s="49">
        <f t="shared" si="2"/>
        <v>0</v>
      </c>
    </row>
    <row r="155" spans="1:9" ht="22.5" customHeight="1">
      <c r="A155" s="60">
        <v>21530642600001</v>
      </c>
      <c r="B155" s="61" t="s">
        <v>349</v>
      </c>
      <c r="C155" s="61" t="s">
        <v>167</v>
      </c>
      <c r="D155" s="61"/>
      <c r="E155" s="61"/>
      <c r="F155" s="61"/>
      <c r="G155" s="61">
        <v>1228</v>
      </c>
      <c r="H155" s="47"/>
      <c r="I155" s="49">
        <f t="shared" si="2"/>
        <v>0</v>
      </c>
    </row>
    <row r="156" spans="1:9" ht="22.5" customHeight="1">
      <c r="A156" s="60">
        <v>60002029520006</v>
      </c>
      <c r="B156" s="61" t="s">
        <v>489</v>
      </c>
      <c r="C156" s="61" t="s">
        <v>336</v>
      </c>
      <c r="D156" s="61"/>
      <c r="E156" s="61"/>
      <c r="F156" s="61"/>
      <c r="G156" s="61">
        <v>1000</v>
      </c>
      <c r="H156" s="47"/>
      <c r="I156" s="49">
        <f t="shared" si="2"/>
        <v>0</v>
      </c>
    </row>
    <row r="157" spans="1:9" ht="22.5" customHeight="1">
      <c r="A157" s="55">
        <v>136216040500</v>
      </c>
      <c r="B157" s="56" t="s">
        <v>274</v>
      </c>
      <c r="C157" s="56" t="s">
        <v>234</v>
      </c>
      <c r="D157" s="56" t="s">
        <v>235</v>
      </c>
      <c r="E157" s="57" t="s">
        <v>230</v>
      </c>
      <c r="F157" s="59" t="s">
        <v>218</v>
      </c>
      <c r="G157" s="58">
        <v>5000</v>
      </c>
      <c r="H157" s="47"/>
      <c r="I157" s="49">
        <f t="shared" si="2"/>
        <v>0</v>
      </c>
    </row>
    <row r="158" spans="1:9" ht="22.5" customHeight="1">
      <c r="A158" s="55">
        <v>7401020073400</v>
      </c>
      <c r="B158" s="56" t="s">
        <v>274</v>
      </c>
      <c r="C158" s="56" t="s">
        <v>236</v>
      </c>
      <c r="D158" s="56" t="s">
        <v>237</v>
      </c>
      <c r="E158" s="57" t="s">
        <v>238</v>
      </c>
      <c r="F158" s="59" t="s">
        <v>218</v>
      </c>
      <c r="G158" s="58">
        <v>5000</v>
      </c>
      <c r="H158" s="47"/>
      <c r="I158" s="49">
        <f t="shared" si="2"/>
        <v>0</v>
      </c>
    </row>
    <row r="159" spans="1:9" ht="22.5" customHeight="1">
      <c r="A159" s="55">
        <v>136216001400</v>
      </c>
      <c r="B159" s="56" t="s">
        <v>27</v>
      </c>
      <c r="C159" s="56"/>
      <c r="D159" s="56" t="s">
        <v>231</v>
      </c>
      <c r="E159" s="57"/>
      <c r="F159" s="59" t="s">
        <v>218</v>
      </c>
      <c r="G159" s="58">
        <v>8148</v>
      </c>
      <c r="H159" s="47"/>
      <c r="I159" s="49">
        <f t="shared" si="2"/>
        <v>0</v>
      </c>
    </row>
    <row r="160" spans="1:9" ht="22.5" customHeight="1">
      <c r="A160" s="55">
        <v>136216081800</v>
      </c>
      <c r="B160" s="56" t="s">
        <v>55</v>
      </c>
      <c r="C160" s="56"/>
      <c r="D160" s="56" t="s">
        <v>231</v>
      </c>
      <c r="E160" s="57"/>
      <c r="F160" s="59" t="s">
        <v>218</v>
      </c>
      <c r="G160" s="58">
        <v>2360</v>
      </c>
      <c r="H160" s="47"/>
      <c r="I160" s="49">
        <f t="shared" si="2"/>
        <v>0</v>
      </c>
    </row>
    <row r="161" spans="1:9" ht="22.5" customHeight="1">
      <c r="A161" s="55">
        <v>136214005000</v>
      </c>
      <c r="B161" s="56" t="s">
        <v>64</v>
      </c>
      <c r="C161" s="57" t="s">
        <v>227</v>
      </c>
      <c r="D161" s="57" t="s">
        <v>232</v>
      </c>
      <c r="E161" s="57" t="s">
        <v>230</v>
      </c>
      <c r="F161" s="59" t="s">
        <v>218</v>
      </c>
      <c r="G161" s="58">
        <v>271989</v>
      </c>
      <c r="H161" s="47"/>
      <c r="I161" s="49">
        <f t="shared" si="2"/>
        <v>0</v>
      </c>
    </row>
    <row r="162" spans="1:9" ht="22.5" customHeight="1">
      <c r="A162" s="55">
        <v>136216001500</v>
      </c>
      <c r="B162" s="56" t="s">
        <v>64</v>
      </c>
      <c r="C162" s="56"/>
      <c r="D162" s="56" t="s">
        <v>231</v>
      </c>
      <c r="E162" s="57"/>
      <c r="F162" s="59" t="s">
        <v>218</v>
      </c>
      <c r="G162" s="58">
        <v>824092</v>
      </c>
      <c r="H162" s="47"/>
      <c r="I162" s="49">
        <f t="shared" si="2"/>
        <v>0</v>
      </c>
    </row>
    <row r="163" spans="1:9" ht="22.5" customHeight="1">
      <c r="A163" s="55">
        <v>136216804000</v>
      </c>
      <c r="B163" s="56" t="s">
        <v>64</v>
      </c>
      <c r="C163" s="56" t="s">
        <v>236</v>
      </c>
      <c r="D163" s="56" t="s">
        <v>237</v>
      </c>
      <c r="E163" s="57" t="s">
        <v>238</v>
      </c>
      <c r="F163" s="59" t="s">
        <v>218</v>
      </c>
      <c r="G163" s="58">
        <v>108212</v>
      </c>
      <c r="H163" s="47"/>
      <c r="I163" s="49">
        <f t="shared" si="2"/>
        <v>0</v>
      </c>
    </row>
    <row r="164" spans="1:9" ht="22.5" customHeight="1">
      <c r="A164" s="55">
        <v>138315034100</v>
      </c>
      <c r="B164" s="56" t="s">
        <v>64</v>
      </c>
      <c r="C164" s="56" t="s">
        <v>234</v>
      </c>
      <c r="D164" s="56" t="s">
        <v>235</v>
      </c>
      <c r="E164" s="57" t="s">
        <v>230</v>
      </c>
      <c r="F164" s="59" t="s">
        <v>218</v>
      </c>
      <c r="G164" s="58">
        <v>416144</v>
      </c>
      <c r="H164" s="47"/>
      <c r="I164" s="49">
        <f t="shared" si="2"/>
        <v>0</v>
      </c>
    </row>
    <row r="165" spans="1:9" ht="22.5" customHeight="1">
      <c r="A165" s="55">
        <v>136216001500</v>
      </c>
      <c r="B165" s="56" t="s">
        <v>64</v>
      </c>
      <c r="C165" s="56" t="s">
        <v>26</v>
      </c>
      <c r="D165" s="56" t="s">
        <v>231</v>
      </c>
      <c r="E165" s="57"/>
      <c r="F165" s="56" t="s">
        <v>197</v>
      </c>
      <c r="G165" s="58">
        <v>100000</v>
      </c>
      <c r="H165" s="47"/>
      <c r="I165" s="49">
        <f t="shared" si="2"/>
        <v>0</v>
      </c>
    </row>
    <row r="166" spans="1:9" ht="22.5" customHeight="1">
      <c r="A166" s="55">
        <v>136214008600</v>
      </c>
      <c r="B166" s="56" t="s">
        <v>275</v>
      </c>
      <c r="C166" s="56" t="s">
        <v>229</v>
      </c>
      <c r="D166" s="56" t="s">
        <v>220</v>
      </c>
      <c r="E166" s="57" t="s">
        <v>230</v>
      </c>
      <c r="F166" s="59" t="s">
        <v>218</v>
      </c>
      <c r="G166" s="58">
        <v>5000</v>
      </c>
      <c r="H166" s="47"/>
      <c r="I166" s="49">
        <f t="shared" si="2"/>
        <v>0</v>
      </c>
    </row>
    <row r="167" spans="1:9" ht="22.5" customHeight="1">
      <c r="A167" s="55">
        <v>136216033600</v>
      </c>
      <c r="B167" s="56" t="s">
        <v>275</v>
      </c>
      <c r="C167" s="57" t="s">
        <v>233</v>
      </c>
      <c r="D167" s="57" t="s">
        <v>233</v>
      </c>
      <c r="E167" s="56" t="s">
        <v>254</v>
      </c>
      <c r="F167" s="59" t="s">
        <v>218</v>
      </c>
      <c r="G167" s="58">
        <v>56676</v>
      </c>
      <c r="H167" s="47"/>
      <c r="I167" s="49">
        <f t="shared" si="2"/>
        <v>0</v>
      </c>
    </row>
    <row r="168" spans="1:9" ht="22.5" customHeight="1">
      <c r="A168" s="55">
        <v>136216033600</v>
      </c>
      <c r="B168" s="56" t="s">
        <v>275</v>
      </c>
      <c r="C168" s="57" t="s">
        <v>233</v>
      </c>
      <c r="D168" s="57" t="s">
        <v>233</v>
      </c>
      <c r="E168" s="56" t="s">
        <v>254</v>
      </c>
      <c r="F168" s="59" t="s">
        <v>218</v>
      </c>
      <c r="G168" s="58">
        <v>56676</v>
      </c>
      <c r="H168" s="47"/>
      <c r="I168" s="49">
        <f t="shared" si="2"/>
        <v>0</v>
      </c>
    </row>
    <row r="169" spans="1:9" ht="22.5" customHeight="1">
      <c r="A169" s="60">
        <v>21530102600001</v>
      </c>
      <c r="B169" s="61" t="s">
        <v>345</v>
      </c>
      <c r="C169" s="61" t="s">
        <v>163</v>
      </c>
      <c r="D169" s="61"/>
      <c r="E169" s="61"/>
      <c r="F169" s="61"/>
      <c r="G169" s="61">
        <v>193853</v>
      </c>
      <c r="H169" s="47"/>
      <c r="I169" s="49">
        <f t="shared" si="2"/>
        <v>0</v>
      </c>
    </row>
    <row r="170" spans="1:9" ht="22.5" customHeight="1">
      <c r="A170" s="55">
        <v>21530102200001</v>
      </c>
      <c r="B170" s="56" t="s">
        <v>277</v>
      </c>
      <c r="C170" s="56" t="s">
        <v>26</v>
      </c>
      <c r="D170" s="56" t="s">
        <v>231</v>
      </c>
      <c r="E170" s="56"/>
      <c r="F170" s="56" t="s">
        <v>197</v>
      </c>
      <c r="G170" s="58">
        <v>335360</v>
      </c>
      <c r="H170" s="47"/>
      <c r="I170" s="49">
        <f t="shared" si="2"/>
        <v>0</v>
      </c>
    </row>
    <row r="171" spans="1:9" ht="22.5" customHeight="1">
      <c r="A171" s="55">
        <v>21530102300001</v>
      </c>
      <c r="B171" s="56" t="s">
        <v>278</v>
      </c>
      <c r="C171" s="56" t="s">
        <v>26</v>
      </c>
      <c r="D171" s="56" t="s">
        <v>231</v>
      </c>
      <c r="E171" s="56"/>
      <c r="F171" s="56" t="s">
        <v>197</v>
      </c>
      <c r="G171" s="58">
        <v>698724</v>
      </c>
      <c r="H171" s="47"/>
      <c r="I171" s="49">
        <f t="shared" si="2"/>
        <v>0</v>
      </c>
    </row>
    <row r="172" spans="1:9" ht="22.5" customHeight="1" thickBot="1">
      <c r="A172" s="123">
        <v>7401019050200</v>
      </c>
      <c r="B172" s="124" t="s">
        <v>0</v>
      </c>
      <c r="C172" s="124" t="s">
        <v>152</v>
      </c>
      <c r="D172" s="124"/>
      <c r="E172" s="124"/>
      <c r="F172" s="124"/>
      <c r="G172" s="124">
        <v>3000</v>
      </c>
      <c r="H172" s="125"/>
      <c r="I172" s="126">
        <f t="shared" si="2"/>
        <v>0</v>
      </c>
    </row>
    <row r="173" spans="1:9" ht="12" thickBot="1">
      <c r="A173" s="37"/>
      <c r="B173" s="37"/>
      <c r="C173" s="37"/>
      <c r="D173" s="37"/>
      <c r="E173" s="37"/>
      <c r="F173" s="37"/>
      <c r="G173" s="38"/>
      <c r="H173" s="37"/>
      <c r="I173" s="121"/>
    </row>
    <row r="174" spans="1:9" ht="15.75" thickBot="1">
      <c r="A174" s="270" t="s">
        <v>202</v>
      </c>
      <c r="B174" s="271"/>
      <c r="C174" s="271"/>
      <c r="D174" s="271"/>
      <c r="E174" s="271"/>
      <c r="F174" s="271"/>
      <c r="G174" s="271"/>
      <c r="H174" s="272"/>
      <c r="I174" s="120">
        <f>SUM(I6:I173)</f>
        <v>0</v>
      </c>
    </row>
    <row r="175" spans="1:9" ht="15">
      <c r="A175" s="33" t="s">
        <v>280</v>
      </c>
      <c r="B175" s="34"/>
      <c r="C175" s="30"/>
      <c r="D175" s="30"/>
      <c r="E175" s="30"/>
      <c r="F175" s="30"/>
      <c r="G175" s="30"/>
      <c r="H175" s="30"/>
      <c r="I175" s="22"/>
    </row>
    <row r="176" spans="1:9" ht="15">
      <c r="A176" s="33" t="s">
        <v>281</v>
      </c>
      <c r="B176" s="34" t="s">
        <v>282</v>
      </c>
      <c r="C176" s="30"/>
      <c r="D176" s="30"/>
      <c r="E176" s="30"/>
      <c r="F176" s="30"/>
      <c r="G176" s="30"/>
      <c r="H176" s="30"/>
      <c r="I176" s="22"/>
    </row>
    <row r="177" spans="1:9" ht="15">
      <c r="A177" s="33"/>
      <c r="B177" s="34" t="s">
        <v>283</v>
      </c>
      <c r="C177" s="30"/>
      <c r="D177" s="30"/>
      <c r="E177" s="30"/>
      <c r="F177" s="30"/>
      <c r="G177" s="30"/>
      <c r="H177" s="30"/>
      <c r="I177" s="22"/>
    </row>
    <row r="178" spans="1:9" ht="15">
      <c r="A178" s="33" t="s">
        <v>284</v>
      </c>
      <c r="B178" s="34" t="s">
        <v>285</v>
      </c>
      <c r="C178" s="31"/>
      <c r="D178" s="30"/>
      <c r="E178" s="30"/>
      <c r="F178" s="30"/>
      <c r="G178" s="30"/>
      <c r="H178" s="30"/>
      <c r="I178" s="22"/>
    </row>
    <row r="179" spans="1:9" ht="15">
      <c r="A179" s="33"/>
      <c r="B179" s="34" t="s">
        <v>286</v>
      </c>
      <c r="C179" s="30"/>
      <c r="D179" s="30"/>
      <c r="E179" s="30"/>
      <c r="F179" s="30"/>
      <c r="G179" s="30"/>
      <c r="H179" s="30"/>
      <c r="I179" s="22"/>
    </row>
    <row r="180" spans="1:9" ht="15">
      <c r="A180" s="33" t="s">
        <v>287</v>
      </c>
      <c r="B180" s="34" t="s">
        <v>288</v>
      </c>
      <c r="C180" s="30"/>
      <c r="D180" s="30"/>
      <c r="E180" s="30"/>
      <c r="F180" s="30"/>
      <c r="G180" s="30"/>
      <c r="H180" s="30"/>
      <c r="I180" s="22"/>
    </row>
    <row r="181" spans="1:9" ht="15">
      <c r="A181" s="33"/>
      <c r="B181" s="34" t="s">
        <v>289</v>
      </c>
      <c r="C181" s="30"/>
      <c r="D181" s="30"/>
      <c r="E181" s="30" t="s">
        <v>207</v>
      </c>
      <c r="F181" s="12"/>
      <c r="G181" s="30" t="s">
        <v>208</v>
      </c>
      <c r="H181" s="30"/>
      <c r="I181" s="21"/>
    </row>
    <row r="182" spans="1:9" ht="15">
      <c r="A182" s="33"/>
      <c r="B182" s="34" t="s">
        <v>290</v>
      </c>
      <c r="C182" s="30"/>
      <c r="D182" s="30"/>
      <c r="E182" s="29" t="s">
        <v>209</v>
      </c>
      <c r="F182" s="32"/>
      <c r="G182" s="29"/>
      <c r="H182" s="29"/>
      <c r="I182" s="23"/>
    </row>
    <row r="183" spans="1:9" ht="15">
      <c r="A183" s="33"/>
      <c r="B183" s="34" t="s">
        <v>291</v>
      </c>
      <c r="C183" s="30"/>
      <c r="D183" s="30"/>
      <c r="E183" s="29"/>
      <c r="F183" s="29"/>
      <c r="G183" s="29"/>
      <c r="H183" s="29"/>
      <c r="I183" s="23"/>
    </row>
    <row r="184" spans="1:9" ht="15">
      <c r="A184" s="33"/>
      <c r="B184" s="34" t="s">
        <v>292</v>
      </c>
      <c r="C184" s="30"/>
      <c r="D184" s="30"/>
      <c r="E184" s="30"/>
      <c r="F184" s="30"/>
      <c r="G184" s="30"/>
      <c r="H184" s="30"/>
      <c r="I184" s="22"/>
    </row>
    <row r="187" spans="1:9" ht="11.25">
      <c r="A187" s="8"/>
      <c r="B187" s="8"/>
      <c r="C187" s="8"/>
      <c r="D187" s="8"/>
      <c r="E187" s="8"/>
      <c r="F187" s="8"/>
      <c r="G187" s="8"/>
      <c r="H187" s="8"/>
      <c r="I187" s="8"/>
    </row>
    <row r="188" spans="1:9" ht="11.25">
      <c r="A188" s="8"/>
      <c r="B188" s="8"/>
      <c r="C188" s="8"/>
      <c r="D188" s="8"/>
      <c r="E188" s="8"/>
      <c r="F188" s="8"/>
      <c r="G188" s="8"/>
      <c r="H188" s="8"/>
      <c r="I188" s="8"/>
    </row>
    <row r="189" spans="1:9" ht="11.25">
      <c r="A189" s="8"/>
      <c r="B189" s="8"/>
      <c r="C189" s="8"/>
      <c r="D189" s="8"/>
      <c r="E189" s="8"/>
      <c r="F189" s="8"/>
      <c r="G189" s="8"/>
      <c r="H189" s="8"/>
      <c r="I189" s="8"/>
    </row>
  </sheetData>
  <sheetProtection password="CC3D" sheet="1"/>
  <mergeCells count="1">
    <mergeCell ref="A174:H174"/>
  </mergeCells>
  <conditionalFormatting sqref="I181">
    <cfRule type="cellIs" priority="4" dxfId="31" operator="equal" stopIfTrue="1">
      <formula>0</formula>
    </cfRule>
  </conditionalFormatting>
  <conditionalFormatting sqref="H6:H165">
    <cfRule type="cellIs" priority="8" dxfId="31" operator="equal" stopIfTrue="1">
      <formula>0</formula>
    </cfRule>
  </conditionalFormatting>
  <conditionalFormatting sqref="F181">
    <cfRule type="cellIs" priority="3" dxfId="31" operator="equal" stopIfTrue="1">
      <formula>0</formula>
    </cfRule>
  </conditionalFormatting>
  <conditionalFormatting sqref="C2:C4">
    <cfRule type="cellIs" priority="2" dxfId="31" operator="equal" stopIfTrue="1">
      <formula>0</formula>
    </cfRule>
  </conditionalFormatting>
  <conditionalFormatting sqref="H166:H172">
    <cfRule type="cellIs" priority="1" dxfId="31" operator="equal" stopIfTrue="1">
      <formula>0</formula>
    </cfRule>
  </conditionalFormatting>
  <printOptions/>
  <pageMargins left="0.7000000000000001" right="0.7000000000000001" top="0.7875" bottom="0.7875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134"/>
  <sheetViews>
    <sheetView zoomScalePageLayoutView="0" workbookViewId="0" topLeftCell="A109">
      <selection activeCell="K18" sqref="K18"/>
    </sheetView>
  </sheetViews>
  <sheetFormatPr defaultColWidth="8.421875" defaultRowHeight="15"/>
  <cols>
    <col min="1" max="1" width="22.8515625" style="9" bestFit="1" customWidth="1"/>
    <col min="2" max="2" width="21.8515625" style="9" bestFit="1" customWidth="1"/>
    <col min="3" max="3" width="17.00390625" style="9" customWidth="1"/>
    <col min="4" max="4" width="21.8515625" style="9" bestFit="1" customWidth="1"/>
    <col min="5" max="5" width="10.140625" style="9" customWidth="1"/>
    <col min="6" max="6" width="61.8515625" style="9" bestFit="1" customWidth="1"/>
    <col min="7" max="7" width="13.28125" style="13" customWidth="1"/>
    <col min="8" max="8" width="14.140625" style="9" customWidth="1"/>
    <col min="9" max="9" width="15.421875" style="9" customWidth="1"/>
    <col min="10" max="16384" width="8.421875" style="9" customWidth="1"/>
  </cols>
  <sheetData>
    <row r="1" spans="1:2" s="3" customFormat="1" ht="11.25">
      <c r="A1" s="2" t="s">
        <v>186</v>
      </c>
      <c r="B1" s="30"/>
    </row>
    <row r="2" spans="1:2" s="3" customFormat="1" ht="11.25">
      <c r="A2" s="3" t="s">
        <v>187</v>
      </c>
      <c r="B2" s="30"/>
    </row>
    <row r="3" spans="1:2" s="3" customFormat="1" ht="11.25">
      <c r="A3" s="3" t="s">
        <v>188</v>
      </c>
      <c r="B3" s="30"/>
    </row>
    <row r="4" spans="1:7" ht="11.25">
      <c r="A4" s="3" t="s">
        <v>189</v>
      </c>
      <c r="B4" s="30"/>
      <c r="C4" s="3"/>
      <c r="D4" s="3"/>
      <c r="E4" s="3"/>
      <c r="F4" s="3"/>
      <c r="G4" s="3"/>
    </row>
    <row r="5" spans="1:7" s="8" customFormat="1" ht="11.25">
      <c r="A5" s="9"/>
      <c r="B5" s="9"/>
      <c r="C5" s="9"/>
      <c r="D5" s="9"/>
      <c r="E5" s="9"/>
      <c r="F5" s="9"/>
      <c r="G5" s="13"/>
    </row>
    <row r="6" ht="12" thickBot="1"/>
    <row r="7" spans="1:253" s="8" customFormat="1" ht="45.75" thickBot="1">
      <c r="A7" s="156" t="s">
        <v>190</v>
      </c>
      <c r="B7" s="157" t="s">
        <v>192</v>
      </c>
      <c r="C7" s="157" t="s">
        <v>191</v>
      </c>
      <c r="D7" s="157" t="s">
        <v>191</v>
      </c>
      <c r="E7" s="157" t="s">
        <v>193</v>
      </c>
      <c r="F7" s="157" t="s">
        <v>210</v>
      </c>
      <c r="G7" s="158" t="s">
        <v>490</v>
      </c>
      <c r="H7" s="159" t="s">
        <v>194</v>
      </c>
      <c r="I7" s="160" t="s">
        <v>195</v>
      </c>
      <c r="IS7" s="36"/>
    </row>
    <row r="8" spans="1:9" s="8" customFormat="1" ht="22.5">
      <c r="A8" s="149">
        <v>21530332900001</v>
      </c>
      <c r="B8" s="150" t="s">
        <v>335</v>
      </c>
      <c r="C8" s="151" t="s">
        <v>235</v>
      </c>
      <c r="D8" s="150" t="s">
        <v>296</v>
      </c>
      <c r="E8" s="151" t="s">
        <v>197</v>
      </c>
      <c r="F8" s="152" t="s">
        <v>293</v>
      </c>
      <c r="G8" s="153">
        <v>28440</v>
      </c>
      <c r="H8" s="154"/>
      <c r="I8" s="155">
        <f>IF(H8=0,"",H8*G8)</f>
      </c>
    </row>
    <row r="9" spans="1:9" s="8" customFormat="1" ht="22.5">
      <c r="A9" s="135">
        <v>136216037400</v>
      </c>
      <c r="B9" s="63" t="s">
        <v>50</v>
      </c>
      <c r="C9" s="64" t="s">
        <v>252</v>
      </c>
      <c r="D9" s="63" t="s">
        <v>233</v>
      </c>
      <c r="E9" s="64" t="s">
        <v>197</v>
      </c>
      <c r="F9" s="65" t="s">
        <v>293</v>
      </c>
      <c r="G9" s="80">
        <v>9420</v>
      </c>
      <c r="H9" s="79"/>
      <c r="I9" s="136">
        <f aca="true" t="shared" si="0" ref="I9:I72">IF(H9=0,"",H9*G9)</f>
      </c>
    </row>
    <row r="10" spans="1:9" s="8" customFormat="1" ht="22.5">
      <c r="A10" s="135">
        <v>138315040900</v>
      </c>
      <c r="B10" s="63" t="s">
        <v>50</v>
      </c>
      <c r="C10" s="64" t="s">
        <v>235</v>
      </c>
      <c r="D10" s="64" t="s">
        <v>234</v>
      </c>
      <c r="E10" s="64" t="s">
        <v>197</v>
      </c>
      <c r="F10" s="65" t="s">
        <v>293</v>
      </c>
      <c r="G10" s="80">
        <v>18840</v>
      </c>
      <c r="H10" s="79"/>
      <c r="I10" s="136">
        <f t="shared" si="0"/>
      </c>
    </row>
    <row r="11" spans="1:9" s="8" customFormat="1" ht="22.5">
      <c r="A11" s="137">
        <v>60002071750006</v>
      </c>
      <c r="B11" s="66" t="s">
        <v>491</v>
      </c>
      <c r="C11" s="67"/>
      <c r="D11" s="66" t="s">
        <v>336</v>
      </c>
      <c r="E11" s="64" t="s">
        <v>197</v>
      </c>
      <c r="F11" s="66"/>
      <c r="G11" s="66">
        <v>1000</v>
      </c>
      <c r="H11" s="79"/>
      <c r="I11" s="136">
        <f t="shared" si="0"/>
      </c>
    </row>
    <row r="12" spans="1:9" s="8" customFormat="1" ht="22.5">
      <c r="A12" s="138">
        <v>138315041000</v>
      </c>
      <c r="B12" s="63" t="s">
        <v>201</v>
      </c>
      <c r="C12" s="64" t="s">
        <v>235</v>
      </c>
      <c r="D12" s="63" t="s">
        <v>296</v>
      </c>
      <c r="E12" s="64" t="s">
        <v>197</v>
      </c>
      <c r="F12" s="65" t="s">
        <v>293</v>
      </c>
      <c r="G12" s="80">
        <v>13816</v>
      </c>
      <c r="H12" s="79"/>
      <c r="I12" s="136">
        <f t="shared" si="0"/>
      </c>
    </row>
    <row r="13" spans="1:9" s="8" customFormat="1" ht="22.5">
      <c r="A13" s="135">
        <v>138315515000</v>
      </c>
      <c r="B13" s="63" t="s">
        <v>294</v>
      </c>
      <c r="C13" s="64" t="s">
        <v>235</v>
      </c>
      <c r="D13" s="64" t="s">
        <v>234</v>
      </c>
      <c r="E13" s="64" t="s">
        <v>197</v>
      </c>
      <c r="F13" s="65" t="s">
        <v>293</v>
      </c>
      <c r="G13" s="80">
        <v>10000</v>
      </c>
      <c r="H13" s="79"/>
      <c r="I13" s="136">
        <f t="shared" si="0"/>
      </c>
    </row>
    <row r="14" spans="1:9" s="8" customFormat="1" ht="22.5">
      <c r="A14" s="135">
        <v>138315515000</v>
      </c>
      <c r="B14" s="63" t="s">
        <v>294</v>
      </c>
      <c r="C14" s="64" t="s">
        <v>235</v>
      </c>
      <c r="D14" s="64" t="s">
        <v>234</v>
      </c>
      <c r="E14" s="64" t="s">
        <v>197</v>
      </c>
      <c r="F14" s="65" t="s">
        <v>293</v>
      </c>
      <c r="G14" s="80">
        <v>27540</v>
      </c>
      <c r="H14" s="79"/>
      <c r="I14" s="136">
        <f t="shared" si="0"/>
      </c>
    </row>
    <row r="15" spans="1:9" s="8" customFormat="1" ht="22.5">
      <c r="A15" s="137">
        <v>60002071710006</v>
      </c>
      <c r="B15" s="66" t="s">
        <v>492</v>
      </c>
      <c r="C15" s="67"/>
      <c r="D15" s="66" t="s">
        <v>336</v>
      </c>
      <c r="E15" s="64" t="s">
        <v>197</v>
      </c>
      <c r="F15" s="66"/>
      <c r="G15" s="66">
        <v>1000</v>
      </c>
      <c r="H15" s="79"/>
      <c r="I15" s="136">
        <f t="shared" si="0"/>
      </c>
    </row>
    <row r="16" spans="1:9" s="8" customFormat="1" ht="22.5">
      <c r="A16" s="135">
        <v>136216033900</v>
      </c>
      <c r="B16" s="63" t="s">
        <v>295</v>
      </c>
      <c r="C16" s="64" t="s">
        <v>252</v>
      </c>
      <c r="D16" s="63" t="s">
        <v>233</v>
      </c>
      <c r="E16" s="64" t="s">
        <v>197</v>
      </c>
      <c r="F16" s="65" t="s">
        <v>293</v>
      </c>
      <c r="G16" s="80">
        <v>1319</v>
      </c>
      <c r="H16" s="79"/>
      <c r="I16" s="136">
        <f t="shared" si="0"/>
      </c>
    </row>
    <row r="17" spans="1:9" s="8" customFormat="1" ht="22.5">
      <c r="A17" s="137">
        <v>21530333800001</v>
      </c>
      <c r="B17" s="66" t="s">
        <v>346</v>
      </c>
      <c r="C17" s="67"/>
      <c r="D17" s="66" t="s">
        <v>336</v>
      </c>
      <c r="E17" s="57" t="s">
        <v>197</v>
      </c>
      <c r="F17" s="66"/>
      <c r="G17" s="66">
        <v>1000</v>
      </c>
      <c r="H17" s="79"/>
      <c r="I17" s="136">
        <f t="shared" si="0"/>
      </c>
    </row>
    <row r="18" spans="1:9" s="8" customFormat="1" ht="22.5">
      <c r="A18" s="135">
        <v>136214013800</v>
      </c>
      <c r="B18" s="63" t="s">
        <v>84</v>
      </c>
      <c r="C18" s="63"/>
      <c r="D18" s="64" t="s">
        <v>227</v>
      </c>
      <c r="E18" s="57" t="s">
        <v>197</v>
      </c>
      <c r="F18" s="65" t="s">
        <v>293</v>
      </c>
      <c r="G18" s="80">
        <v>5253</v>
      </c>
      <c r="H18" s="79"/>
      <c r="I18" s="136">
        <f t="shared" si="0"/>
      </c>
    </row>
    <row r="19" spans="1:9" s="8" customFormat="1" ht="22.5">
      <c r="A19" s="135">
        <v>138315504500</v>
      </c>
      <c r="B19" s="63" t="s">
        <v>297</v>
      </c>
      <c r="C19" s="64" t="s">
        <v>235</v>
      </c>
      <c r="D19" s="63" t="s">
        <v>296</v>
      </c>
      <c r="E19" s="64" t="s">
        <v>197</v>
      </c>
      <c r="F19" s="65" t="s">
        <v>293</v>
      </c>
      <c r="G19" s="80">
        <v>10000</v>
      </c>
      <c r="H19" s="79"/>
      <c r="I19" s="136">
        <f t="shared" si="0"/>
      </c>
    </row>
    <row r="20" spans="1:9" s="8" customFormat="1" ht="22.5">
      <c r="A20" s="135">
        <v>7401019050600</v>
      </c>
      <c r="B20" s="63" t="s">
        <v>297</v>
      </c>
      <c r="C20" s="64" t="s">
        <v>299</v>
      </c>
      <c r="D20" s="64" t="s">
        <v>298</v>
      </c>
      <c r="E20" s="64" t="s">
        <v>197</v>
      </c>
      <c r="F20" s="65" t="s">
        <v>293</v>
      </c>
      <c r="G20" s="80">
        <v>10000</v>
      </c>
      <c r="H20" s="79"/>
      <c r="I20" s="136">
        <f t="shared" si="0"/>
      </c>
    </row>
    <row r="21" spans="1:9" s="8" customFormat="1" ht="22.5">
      <c r="A21" s="135">
        <v>138315504500</v>
      </c>
      <c r="B21" s="63" t="s">
        <v>297</v>
      </c>
      <c r="C21" s="64" t="s">
        <v>235</v>
      </c>
      <c r="D21" s="63" t="s">
        <v>296</v>
      </c>
      <c r="E21" s="64" t="s">
        <v>197</v>
      </c>
      <c r="F21" s="65" t="s">
        <v>293</v>
      </c>
      <c r="G21" s="80">
        <v>111128</v>
      </c>
      <c r="H21" s="79"/>
      <c r="I21" s="136">
        <f t="shared" si="0"/>
      </c>
    </row>
    <row r="22" spans="1:9" s="8" customFormat="1" ht="22.5">
      <c r="A22" s="135">
        <v>138315035400</v>
      </c>
      <c r="B22" s="63" t="s">
        <v>300</v>
      </c>
      <c r="C22" s="64" t="s">
        <v>235</v>
      </c>
      <c r="D22" s="64" t="s">
        <v>234</v>
      </c>
      <c r="E22" s="64" t="s">
        <v>197</v>
      </c>
      <c r="F22" s="65" t="s">
        <v>293</v>
      </c>
      <c r="G22" s="80">
        <v>10000</v>
      </c>
      <c r="H22" s="79"/>
      <c r="I22" s="136">
        <f t="shared" si="0"/>
      </c>
    </row>
    <row r="23" spans="1:9" s="8" customFormat="1" ht="22.5">
      <c r="A23" s="135">
        <v>136214010600</v>
      </c>
      <c r="B23" s="63" t="s">
        <v>10</v>
      </c>
      <c r="C23" s="64" t="s">
        <v>232</v>
      </c>
      <c r="D23" s="64" t="s">
        <v>227</v>
      </c>
      <c r="E23" s="57" t="s">
        <v>197</v>
      </c>
      <c r="F23" s="65" t="s">
        <v>293</v>
      </c>
      <c r="G23" s="80">
        <v>272341</v>
      </c>
      <c r="H23" s="79"/>
      <c r="I23" s="136">
        <f t="shared" si="0"/>
      </c>
    </row>
    <row r="24" spans="1:9" s="8" customFormat="1" ht="22.5">
      <c r="A24" s="135">
        <v>136216034000</v>
      </c>
      <c r="B24" s="63" t="s">
        <v>10</v>
      </c>
      <c r="C24" s="64" t="s">
        <v>252</v>
      </c>
      <c r="D24" s="63" t="s">
        <v>233</v>
      </c>
      <c r="E24" s="64" t="s">
        <v>197</v>
      </c>
      <c r="F24" s="64" t="s">
        <v>301</v>
      </c>
      <c r="G24" s="80">
        <v>1427</v>
      </c>
      <c r="H24" s="79"/>
      <c r="I24" s="136">
        <f t="shared" si="0"/>
      </c>
    </row>
    <row r="25" spans="1:9" s="8" customFormat="1" ht="22.5">
      <c r="A25" s="135">
        <v>138315035500</v>
      </c>
      <c r="B25" s="63" t="s">
        <v>10</v>
      </c>
      <c r="C25" s="63"/>
      <c r="D25" s="63" t="s">
        <v>44</v>
      </c>
      <c r="E25" s="57" t="s">
        <v>197</v>
      </c>
      <c r="F25" s="65" t="s">
        <v>293</v>
      </c>
      <c r="G25" s="80">
        <v>90295</v>
      </c>
      <c r="H25" s="79"/>
      <c r="I25" s="136">
        <f t="shared" si="0"/>
      </c>
    </row>
    <row r="26" spans="1:9" s="8" customFormat="1" ht="22.5">
      <c r="A26" s="135">
        <v>138315041300</v>
      </c>
      <c r="B26" s="63" t="s">
        <v>10</v>
      </c>
      <c r="C26" s="64" t="s">
        <v>235</v>
      </c>
      <c r="D26" s="64" t="s">
        <v>234</v>
      </c>
      <c r="E26" s="57" t="s">
        <v>197</v>
      </c>
      <c r="F26" s="65" t="s">
        <v>293</v>
      </c>
      <c r="G26" s="80">
        <v>188582</v>
      </c>
      <c r="H26" s="79"/>
      <c r="I26" s="136">
        <f t="shared" si="0"/>
      </c>
    </row>
    <row r="27" spans="1:9" s="8" customFormat="1" ht="22.5">
      <c r="A27" s="135">
        <v>21530325700001</v>
      </c>
      <c r="B27" s="63" t="s">
        <v>323</v>
      </c>
      <c r="C27" s="64" t="s">
        <v>235</v>
      </c>
      <c r="D27" s="63" t="s">
        <v>296</v>
      </c>
      <c r="E27" s="64" t="s">
        <v>197</v>
      </c>
      <c r="F27" s="65" t="s">
        <v>293</v>
      </c>
      <c r="G27" s="80">
        <v>42930</v>
      </c>
      <c r="H27" s="79"/>
      <c r="I27" s="136">
        <f t="shared" si="0"/>
      </c>
    </row>
    <row r="28" spans="1:9" s="8" customFormat="1" ht="22.5">
      <c r="A28" s="137">
        <v>444555030600</v>
      </c>
      <c r="B28" s="66" t="s">
        <v>145</v>
      </c>
      <c r="C28" s="67"/>
      <c r="D28" s="66" t="s">
        <v>1</v>
      </c>
      <c r="E28" s="57" t="s">
        <v>197</v>
      </c>
      <c r="F28" s="66"/>
      <c r="G28" s="66">
        <v>3560</v>
      </c>
      <c r="H28" s="79"/>
      <c r="I28" s="136">
        <f t="shared" si="0"/>
      </c>
    </row>
    <row r="29" spans="1:9" s="8" customFormat="1" ht="22.5">
      <c r="A29" s="137">
        <v>136216031800</v>
      </c>
      <c r="B29" s="66" t="s">
        <v>43</v>
      </c>
      <c r="C29" s="67"/>
      <c r="D29" s="66" t="s">
        <v>1</v>
      </c>
      <c r="E29" s="64" t="s">
        <v>197</v>
      </c>
      <c r="F29" s="66"/>
      <c r="G29" s="66">
        <v>7200</v>
      </c>
      <c r="H29" s="79"/>
      <c r="I29" s="136">
        <f t="shared" si="0"/>
      </c>
    </row>
    <row r="30" spans="1:9" s="8" customFormat="1" ht="22.5">
      <c r="A30" s="137">
        <v>60002071650006</v>
      </c>
      <c r="B30" s="66" t="s">
        <v>499</v>
      </c>
      <c r="C30" s="67"/>
      <c r="D30" s="66" t="s">
        <v>336</v>
      </c>
      <c r="E30" s="57" t="s">
        <v>197</v>
      </c>
      <c r="F30" s="66"/>
      <c r="G30" s="66">
        <v>1000</v>
      </c>
      <c r="H30" s="79"/>
      <c r="I30" s="136">
        <f t="shared" si="0"/>
      </c>
    </row>
    <row r="31" spans="1:9" s="8" customFormat="1" ht="22.5">
      <c r="A31" s="137">
        <v>60002030530006</v>
      </c>
      <c r="B31" s="66" t="s">
        <v>499</v>
      </c>
      <c r="C31" s="67"/>
      <c r="D31" s="66" t="s">
        <v>336</v>
      </c>
      <c r="E31" s="64" t="s">
        <v>197</v>
      </c>
      <c r="F31" s="66"/>
      <c r="G31" s="66">
        <v>1000</v>
      </c>
      <c r="H31" s="79"/>
      <c r="I31" s="136">
        <f t="shared" si="0"/>
      </c>
    </row>
    <row r="32" spans="1:9" s="8" customFormat="1" ht="22.5">
      <c r="A32" s="137">
        <v>444555033000</v>
      </c>
      <c r="B32" s="66" t="s">
        <v>147</v>
      </c>
      <c r="C32" s="67"/>
      <c r="D32" s="66" t="s">
        <v>44</v>
      </c>
      <c r="E32" s="64" t="s">
        <v>197</v>
      </c>
      <c r="F32" s="66"/>
      <c r="G32" s="66">
        <v>28460</v>
      </c>
      <c r="H32" s="79"/>
      <c r="I32" s="136">
        <f t="shared" si="0"/>
      </c>
    </row>
    <row r="33" spans="1:9" s="8" customFormat="1" ht="22.5">
      <c r="A33" s="135">
        <v>136216034100</v>
      </c>
      <c r="B33" s="63" t="s">
        <v>302</v>
      </c>
      <c r="C33" s="64" t="s">
        <v>252</v>
      </c>
      <c r="D33" s="64" t="s">
        <v>233</v>
      </c>
      <c r="E33" s="57" t="s">
        <v>197</v>
      </c>
      <c r="F33" s="65" t="s">
        <v>293</v>
      </c>
      <c r="G33" s="80">
        <v>6073</v>
      </c>
      <c r="H33" s="79"/>
      <c r="I33" s="136">
        <f t="shared" si="0"/>
      </c>
    </row>
    <row r="34" spans="1:9" s="8" customFormat="1" ht="22.5">
      <c r="A34" s="135">
        <v>21530326000001</v>
      </c>
      <c r="B34" s="63" t="s">
        <v>324</v>
      </c>
      <c r="C34" s="64" t="s">
        <v>235</v>
      </c>
      <c r="D34" s="63" t="s">
        <v>296</v>
      </c>
      <c r="E34" s="64" t="s">
        <v>197</v>
      </c>
      <c r="F34" s="65" t="s">
        <v>293</v>
      </c>
      <c r="G34" s="80">
        <v>16780</v>
      </c>
      <c r="H34" s="79"/>
      <c r="I34" s="136">
        <f t="shared" si="0"/>
      </c>
    </row>
    <row r="35" spans="1:9" s="8" customFormat="1" ht="22.5">
      <c r="A35" s="137">
        <v>138315527000</v>
      </c>
      <c r="B35" s="66" t="s">
        <v>135</v>
      </c>
      <c r="C35" s="67"/>
      <c r="D35" s="66" t="s">
        <v>136</v>
      </c>
      <c r="E35" s="57" t="s">
        <v>197</v>
      </c>
      <c r="F35" s="66"/>
      <c r="G35" s="66">
        <v>4773</v>
      </c>
      <c r="H35" s="79"/>
      <c r="I35" s="136">
        <f t="shared" si="0"/>
      </c>
    </row>
    <row r="36" spans="1:9" s="8" customFormat="1" ht="22.5">
      <c r="A36" s="135">
        <v>7401019050700</v>
      </c>
      <c r="B36" s="63" t="s">
        <v>303</v>
      </c>
      <c r="C36" s="64" t="s">
        <v>252</v>
      </c>
      <c r="D36" s="64" t="s">
        <v>233</v>
      </c>
      <c r="E36" s="64" t="s">
        <v>197</v>
      </c>
      <c r="F36" s="65" t="s">
        <v>293</v>
      </c>
      <c r="G36" s="80">
        <v>2576</v>
      </c>
      <c r="H36" s="79"/>
      <c r="I36" s="136">
        <f t="shared" si="0"/>
      </c>
    </row>
    <row r="37" spans="1:9" s="8" customFormat="1" ht="22.5">
      <c r="A37" s="135">
        <v>136216034200</v>
      </c>
      <c r="B37" s="63" t="s">
        <v>99</v>
      </c>
      <c r="C37" s="64" t="s">
        <v>235</v>
      </c>
      <c r="D37" s="64" t="s">
        <v>234</v>
      </c>
      <c r="E37" s="64" t="s">
        <v>197</v>
      </c>
      <c r="F37" s="65" t="s">
        <v>293</v>
      </c>
      <c r="G37" s="80">
        <v>3408</v>
      </c>
      <c r="H37" s="79"/>
      <c r="I37" s="136">
        <f t="shared" si="0"/>
      </c>
    </row>
    <row r="38" spans="1:9" s="8" customFormat="1" ht="22.5">
      <c r="A38" s="135">
        <v>138315035200</v>
      </c>
      <c r="B38" s="63" t="s">
        <v>99</v>
      </c>
      <c r="C38" s="63"/>
      <c r="D38" s="63" t="s">
        <v>44</v>
      </c>
      <c r="E38" s="64" t="s">
        <v>197</v>
      </c>
      <c r="F38" s="65" t="s">
        <v>293</v>
      </c>
      <c r="G38" s="80">
        <v>4272</v>
      </c>
      <c r="H38" s="79"/>
      <c r="I38" s="136">
        <f t="shared" si="0"/>
      </c>
    </row>
    <row r="39" spans="1:9" s="8" customFormat="1" ht="22.5">
      <c r="A39" s="135">
        <v>21530326400001</v>
      </c>
      <c r="B39" s="63" t="s">
        <v>325</v>
      </c>
      <c r="C39" s="64" t="s">
        <v>235</v>
      </c>
      <c r="D39" s="63" t="s">
        <v>296</v>
      </c>
      <c r="E39" s="64" t="s">
        <v>197</v>
      </c>
      <c r="F39" s="65" t="s">
        <v>293</v>
      </c>
      <c r="G39" s="80">
        <v>70492</v>
      </c>
      <c r="H39" s="79"/>
      <c r="I39" s="136">
        <f t="shared" si="0"/>
      </c>
    </row>
    <row r="40" spans="1:9" s="8" customFormat="1" ht="22.5">
      <c r="A40" s="135">
        <v>136214009200</v>
      </c>
      <c r="B40" s="63" t="s">
        <v>304</v>
      </c>
      <c r="C40" s="63"/>
      <c r="D40" s="64" t="s">
        <v>229</v>
      </c>
      <c r="E40" s="57" t="s">
        <v>197</v>
      </c>
      <c r="F40" s="65" t="s">
        <v>293</v>
      </c>
      <c r="G40" s="80">
        <v>1000</v>
      </c>
      <c r="H40" s="79"/>
      <c r="I40" s="136">
        <f t="shared" si="0"/>
      </c>
    </row>
    <row r="41" spans="1:9" s="8" customFormat="1" ht="22.5">
      <c r="A41" s="137">
        <v>444555030800</v>
      </c>
      <c r="B41" s="66" t="s">
        <v>146</v>
      </c>
      <c r="C41" s="67"/>
      <c r="D41" s="66" t="s">
        <v>36</v>
      </c>
      <c r="E41" s="64" t="s">
        <v>197</v>
      </c>
      <c r="F41" s="66"/>
      <c r="G41" s="66">
        <v>847.998</v>
      </c>
      <c r="H41" s="79"/>
      <c r="I41" s="136">
        <f t="shared" si="0"/>
      </c>
    </row>
    <row r="42" spans="1:9" s="8" customFormat="1" ht="22.5">
      <c r="A42" s="135">
        <v>138315036000</v>
      </c>
      <c r="B42" s="63" t="s">
        <v>142</v>
      </c>
      <c r="C42" s="63"/>
      <c r="D42" s="63" t="s">
        <v>100</v>
      </c>
      <c r="E42" s="64" t="s">
        <v>197</v>
      </c>
      <c r="F42" s="65" t="s">
        <v>293</v>
      </c>
      <c r="G42" s="80">
        <v>16014</v>
      </c>
      <c r="H42" s="79"/>
      <c r="I42" s="136">
        <f t="shared" si="0"/>
      </c>
    </row>
    <row r="43" spans="1:9" s="8" customFormat="1" ht="22.5">
      <c r="A43" s="135">
        <v>7401019050800</v>
      </c>
      <c r="B43" s="63" t="s">
        <v>60</v>
      </c>
      <c r="C43" s="63"/>
      <c r="D43" s="63" t="s">
        <v>151</v>
      </c>
      <c r="E43" s="64" t="s">
        <v>197</v>
      </c>
      <c r="F43" s="69"/>
      <c r="G43" s="80">
        <v>5000</v>
      </c>
      <c r="H43" s="79"/>
      <c r="I43" s="136">
        <f t="shared" si="0"/>
      </c>
    </row>
    <row r="44" spans="1:9" s="8" customFormat="1" ht="22.5">
      <c r="A44" s="135">
        <v>136214011000</v>
      </c>
      <c r="B44" s="63" t="s">
        <v>305</v>
      </c>
      <c r="C44" s="64" t="s">
        <v>232</v>
      </c>
      <c r="D44" s="64" t="s">
        <v>227</v>
      </c>
      <c r="E44" s="57" t="s">
        <v>197</v>
      </c>
      <c r="F44" s="65" t="s">
        <v>293</v>
      </c>
      <c r="G44" s="80">
        <v>5000</v>
      </c>
      <c r="H44" s="79"/>
      <c r="I44" s="136">
        <f t="shared" si="0"/>
      </c>
    </row>
    <row r="45" spans="1:9" s="8" customFormat="1" ht="22.5">
      <c r="A45" s="137">
        <v>138315304000</v>
      </c>
      <c r="B45" s="66" t="s">
        <v>130</v>
      </c>
      <c r="C45" s="67"/>
      <c r="D45" s="66" t="s">
        <v>44</v>
      </c>
      <c r="E45" s="64" t="s">
        <v>197</v>
      </c>
      <c r="F45" s="66"/>
      <c r="G45" s="66">
        <v>1256</v>
      </c>
      <c r="H45" s="79"/>
      <c r="I45" s="136">
        <f t="shared" si="0"/>
      </c>
    </row>
    <row r="46" spans="1:9" s="8" customFormat="1" ht="22.5">
      <c r="A46" s="135">
        <v>138315034400</v>
      </c>
      <c r="B46" s="63" t="s">
        <v>94</v>
      </c>
      <c r="C46" s="63"/>
      <c r="D46" s="63" t="s">
        <v>93</v>
      </c>
      <c r="E46" s="64" t="s">
        <v>197</v>
      </c>
      <c r="F46" s="65" t="s">
        <v>293</v>
      </c>
      <c r="G46" s="80">
        <v>19358</v>
      </c>
      <c r="H46" s="79"/>
      <c r="I46" s="136">
        <f t="shared" si="0"/>
      </c>
    </row>
    <row r="47" spans="1:9" s="8" customFormat="1" ht="22.5">
      <c r="A47" s="135">
        <v>136214065500</v>
      </c>
      <c r="B47" s="63" t="s">
        <v>20</v>
      </c>
      <c r="C47" s="64" t="s">
        <v>232</v>
      </c>
      <c r="D47" s="64" t="s">
        <v>227</v>
      </c>
      <c r="E47" s="64" t="s">
        <v>197</v>
      </c>
      <c r="F47" s="65" t="s">
        <v>293</v>
      </c>
      <c r="G47" s="80">
        <v>153306</v>
      </c>
      <c r="H47" s="79"/>
      <c r="I47" s="136">
        <f t="shared" si="0"/>
      </c>
    </row>
    <row r="48" spans="1:9" s="8" customFormat="1" ht="22.5">
      <c r="A48" s="135">
        <v>136216034300</v>
      </c>
      <c r="B48" s="63" t="s">
        <v>20</v>
      </c>
      <c r="C48" s="64" t="s">
        <v>252</v>
      </c>
      <c r="D48" s="63" t="s">
        <v>233</v>
      </c>
      <c r="E48" s="64" t="s">
        <v>197</v>
      </c>
      <c r="F48" s="64" t="s">
        <v>301</v>
      </c>
      <c r="G48" s="80">
        <v>11316</v>
      </c>
      <c r="H48" s="79"/>
      <c r="I48" s="136">
        <f t="shared" si="0"/>
      </c>
    </row>
    <row r="49" spans="1:9" s="8" customFormat="1" ht="22.5">
      <c r="A49" s="135">
        <v>138315035900</v>
      </c>
      <c r="B49" s="63" t="s">
        <v>20</v>
      </c>
      <c r="C49" s="64" t="s">
        <v>235</v>
      </c>
      <c r="D49" s="64" t="s">
        <v>234</v>
      </c>
      <c r="E49" s="64" t="s">
        <v>197</v>
      </c>
      <c r="F49" s="65" t="s">
        <v>293</v>
      </c>
      <c r="G49" s="80">
        <v>871956</v>
      </c>
      <c r="H49" s="79"/>
      <c r="I49" s="136">
        <f t="shared" si="0"/>
      </c>
    </row>
    <row r="50" spans="1:9" s="8" customFormat="1" ht="22.5">
      <c r="A50" s="135">
        <v>21530327500001</v>
      </c>
      <c r="B50" s="63" t="s">
        <v>326</v>
      </c>
      <c r="C50" s="64" t="s">
        <v>235</v>
      </c>
      <c r="D50" s="63" t="s">
        <v>296</v>
      </c>
      <c r="E50" s="64" t="s">
        <v>197</v>
      </c>
      <c r="F50" s="65" t="s">
        <v>293</v>
      </c>
      <c r="G50" s="80">
        <v>268992</v>
      </c>
      <c r="H50" s="79"/>
      <c r="I50" s="136">
        <f t="shared" si="0"/>
      </c>
    </row>
    <row r="51" spans="1:9" s="8" customFormat="1" ht="22.5">
      <c r="A51" s="137">
        <v>60002029610006</v>
      </c>
      <c r="B51" s="66" t="s">
        <v>493</v>
      </c>
      <c r="C51" s="67"/>
      <c r="D51" s="66" t="s">
        <v>336</v>
      </c>
      <c r="E51" s="64" t="s">
        <v>197</v>
      </c>
      <c r="F51" s="66"/>
      <c r="G51" s="66">
        <v>1000</v>
      </c>
      <c r="H51" s="79"/>
      <c r="I51" s="136">
        <f t="shared" si="0"/>
      </c>
    </row>
    <row r="52" spans="1:9" s="8" customFormat="1" ht="22.5">
      <c r="A52" s="135">
        <v>138315021100</v>
      </c>
      <c r="B52" s="63" t="s">
        <v>306</v>
      </c>
      <c r="C52" s="64" t="s">
        <v>232</v>
      </c>
      <c r="D52" s="64" t="s">
        <v>227</v>
      </c>
      <c r="E52" s="64" t="s">
        <v>197</v>
      </c>
      <c r="F52" s="65" t="s">
        <v>293</v>
      </c>
      <c r="G52" s="80">
        <v>207890</v>
      </c>
      <c r="H52" s="79"/>
      <c r="I52" s="136">
        <f t="shared" si="0"/>
      </c>
    </row>
    <row r="53" spans="1:9" s="8" customFormat="1" ht="22.5">
      <c r="A53" s="135">
        <v>136216034400</v>
      </c>
      <c r="B53" s="63" t="s">
        <v>308</v>
      </c>
      <c r="C53" s="64" t="s">
        <v>309</v>
      </c>
      <c r="D53" s="63" t="s">
        <v>307</v>
      </c>
      <c r="E53" s="64" t="s">
        <v>197</v>
      </c>
      <c r="F53" s="65" t="s">
        <v>293</v>
      </c>
      <c r="G53" s="80">
        <v>1056</v>
      </c>
      <c r="H53" s="79"/>
      <c r="I53" s="136">
        <f t="shared" si="0"/>
      </c>
    </row>
    <row r="54" spans="1:9" s="8" customFormat="1" ht="22.5">
      <c r="A54" s="135">
        <v>136214009600</v>
      </c>
      <c r="B54" s="63" t="s">
        <v>83</v>
      </c>
      <c r="C54" s="64" t="s">
        <v>232</v>
      </c>
      <c r="D54" s="64" t="s">
        <v>227</v>
      </c>
      <c r="E54" s="64" t="s">
        <v>197</v>
      </c>
      <c r="F54" s="65" t="s">
        <v>293</v>
      </c>
      <c r="G54" s="80">
        <v>107112</v>
      </c>
      <c r="H54" s="79"/>
      <c r="I54" s="136">
        <f t="shared" si="0"/>
      </c>
    </row>
    <row r="55" spans="1:9" s="8" customFormat="1" ht="22.5">
      <c r="A55" s="135">
        <v>7401020074000</v>
      </c>
      <c r="B55" s="63" t="s">
        <v>128</v>
      </c>
      <c r="C55" s="63"/>
      <c r="D55" s="63" t="s">
        <v>310</v>
      </c>
      <c r="E55" s="64" t="s">
        <v>197</v>
      </c>
      <c r="F55" s="65" t="s">
        <v>293</v>
      </c>
      <c r="G55" s="80">
        <v>1841</v>
      </c>
      <c r="H55" s="79"/>
      <c r="I55" s="136">
        <f t="shared" si="0"/>
      </c>
    </row>
    <row r="56" spans="1:9" s="8" customFormat="1" ht="22.5">
      <c r="A56" s="137">
        <v>138315041700</v>
      </c>
      <c r="B56" s="66" t="s">
        <v>128</v>
      </c>
      <c r="C56" s="67"/>
      <c r="D56" s="66" t="s">
        <v>100</v>
      </c>
      <c r="E56" s="64" t="s">
        <v>197</v>
      </c>
      <c r="F56" s="66"/>
      <c r="G56" s="66">
        <v>183043.125</v>
      </c>
      <c r="H56" s="79"/>
      <c r="I56" s="136">
        <f t="shared" si="0"/>
      </c>
    </row>
    <row r="57" spans="1:9" s="8" customFormat="1" ht="22.5">
      <c r="A57" s="135">
        <v>136214009500</v>
      </c>
      <c r="B57" s="63" t="s">
        <v>5</v>
      </c>
      <c r="C57" s="64" t="s">
        <v>232</v>
      </c>
      <c r="D57" s="64" t="s">
        <v>227</v>
      </c>
      <c r="E57" s="64" t="s">
        <v>197</v>
      </c>
      <c r="F57" s="65" t="s">
        <v>293</v>
      </c>
      <c r="G57" s="80">
        <v>1800</v>
      </c>
      <c r="H57" s="79"/>
      <c r="I57" s="136">
        <f t="shared" si="0"/>
      </c>
    </row>
    <row r="58" spans="1:9" s="8" customFormat="1" ht="22.5">
      <c r="A58" s="135">
        <v>136214011100</v>
      </c>
      <c r="B58" s="63" t="s">
        <v>11</v>
      </c>
      <c r="C58" s="64" t="s">
        <v>232</v>
      </c>
      <c r="D58" s="64" t="s">
        <v>227</v>
      </c>
      <c r="E58" s="64" t="s">
        <v>197</v>
      </c>
      <c r="F58" s="65" t="s">
        <v>293</v>
      </c>
      <c r="G58" s="80">
        <v>98151.5</v>
      </c>
      <c r="H58" s="79"/>
      <c r="I58" s="136">
        <f t="shared" si="0"/>
      </c>
    </row>
    <row r="59" spans="1:9" s="8" customFormat="1" ht="22.5">
      <c r="A59" s="135">
        <v>138315022100</v>
      </c>
      <c r="B59" s="63" t="s">
        <v>11</v>
      </c>
      <c r="C59" s="64" t="s">
        <v>312</v>
      </c>
      <c r="D59" s="64" t="s">
        <v>311</v>
      </c>
      <c r="E59" s="64" t="s">
        <v>197</v>
      </c>
      <c r="F59" s="65" t="s">
        <v>293</v>
      </c>
      <c r="G59" s="80">
        <v>14253</v>
      </c>
      <c r="H59" s="79"/>
      <c r="I59" s="136">
        <f t="shared" si="0"/>
      </c>
    </row>
    <row r="60" spans="1:9" s="8" customFormat="1" ht="22.5">
      <c r="A60" s="135">
        <v>138315036100</v>
      </c>
      <c r="B60" s="63" t="s">
        <v>11</v>
      </c>
      <c r="C60" s="64" t="s">
        <v>235</v>
      </c>
      <c r="D60" s="64" t="s">
        <v>234</v>
      </c>
      <c r="E60" s="64" t="s">
        <v>197</v>
      </c>
      <c r="F60" s="65" t="s">
        <v>293</v>
      </c>
      <c r="G60" s="80">
        <v>278920.5</v>
      </c>
      <c r="H60" s="79"/>
      <c r="I60" s="136">
        <f t="shared" si="0"/>
      </c>
    </row>
    <row r="61" spans="1:9" s="8" customFormat="1" ht="22.5">
      <c r="A61" s="135">
        <v>138315036116</v>
      </c>
      <c r="B61" s="63" t="s">
        <v>11</v>
      </c>
      <c r="C61" s="63"/>
      <c r="D61" s="63" t="s">
        <v>44</v>
      </c>
      <c r="E61" s="64" t="s">
        <v>197</v>
      </c>
      <c r="F61" s="65" t="s">
        <v>293</v>
      </c>
      <c r="G61" s="80">
        <v>12953</v>
      </c>
      <c r="H61" s="79"/>
      <c r="I61" s="136">
        <f t="shared" si="0"/>
      </c>
    </row>
    <row r="62" spans="1:9" s="8" customFormat="1" ht="22.5">
      <c r="A62" s="137">
        <v>138315305000</v>
      </c>
      <c r="B62" s="66" t="s">
        <v>131</v>
      </c>
      <c r="C62" s="67"/>
      <c r="D62" s="66" t="s">
        <v>44</v>
      </c>
      <c r="E62" s="64" t="s">
        <v>197</v>
      </c>
      <c r="F62" s="66"/>
      <c r="G62" s="66">
        <v>189970</v>
      </c>
      <c r="H62" s="79"/>
      <c r="I62" s="136">
        <f t="shared" si="0"/>
      </c>
    </row>
    <row r="63" spans="1:9" s="8" customFormat="1" ht="22.5">
      <c r="A63" s="135">
        <v>21530327800001</v>
      </c>
      <c r="B63" s="63" t="s">
        <v>327</v>
      </c>
      <c r="C63" s="64" t="s">
        <v>235</v>
      </c>
      <c r="D63" s="63" t="s">
        <v>296</v>
      </c>
      <c r="E63" s="64" t="s">
        <v>197</v>
      </c>
      <c r="F63" s="65" t="s">
        <v>293</v>
      </c>
      <c r="G63" s="80">
        <v>291540</v>
      </c>
      <c r="H63" s="79"/>
      <c r="I63" s="136">
        <f t="shared" si="0"/>
      </c>
    </row>
    <row r="64" spans="1:9" s="8" customFormat="1" ht="22.5">
      <c r="A64" s="137">
        <v>60002030040006</v>
      </c>
      <c r="B64" s="66" t="s">
        <v>494</v>
      </c>
      <c r="C64" s="67"/>
      <c r="D64" s="66" t="s">
        <v>336</v>
      </c>
      <c r="E64" s="64" t="s">
        <v>197</v>
      </c>
      <c r="F64" s="66"/>
      <c r="G64" s="66">
        <v>1000</v>
      </c>
      <c r="H64" s="79"/>
      <c r="I64" s="136">
        <f t="shared" si="0"/>
      </c>
    </row>
    <row r="65" spans="1:9" s="8" customFormat="1" ht="22.5">
      <c r="A65" s="137">
        <v>60002071450006</v>
      </c>
      <c r="B65" s="66" t="s">
        <v>348</v>
      </c>
      <c r="C65" s="67"/>
      <c r="D65" s="66" t="s">
        <v>336</v>
      </c>
      <c r="E65" s="64" t="s">
        <v>197</v>
      </c>
      <c r="F65" s="66"/>
      <c r="G65" s="66">
        <v>1000</v>
      </c>
      <c r="H65" s="79"/>
      <c r="I65" s="136">
        <f t="shared" si="0"/>
      </c>
    </row>
    <row r="66" spans="1:9" s="8" customFormat="1" ht="22.5">
      <c r="A66" s="137">
        <v>444555031000</v>
      </c>
      <c r="B66" s="66" t="s">
        <v>6</v>
      </c>
      <c r="C66" s="67"/>
      <c r="D66" s="66" t="s">
        <v>1</v>
      </c>
      <c r="E66" s="64" t="s">
        <v>197</v>
      </c>
      <c r="F66" s="66"/>
      <c r="G66" s="66">
        <v>10993</v>
      </c>
      <c r="H66" s="79"/>
      <c r="I66" s="136">
        <f t="shared" si="0"/>
      </c>
    </row>
    <row r="67" spans="1:9" ht="22.5">
      <c r="A67" s="137">
        <v>138315036200</v>
      </c>
      <c r="B67" s="66" t="s">
        <v>102</v>
      </c>
      <c r="C67" s="67"/>
      <c r="D67" s="66" t="s">
        <v>95</v>
      </c>
      <c r="E67" s="64" t="s">
        <v>197</v>
      </c>
      <c r="F67" s="66"/>
      <c r="G67" s="66">
        <v>1344</v>
      </c>
      <c r="H67" s="79"/>
      <c r="I67" s="136">
        <f t="shared" si="0"/>
      </c>
    </row>
    <row r="68" spans="1:9" s="8" customFormat="1" ht="22.5">
      <c r="A68" s="135">
        <v>136214015200</v>
      </c>
      <c r="B68" s="63" t="s">
        <v>313</v>
      </c>
      <c r="C68" s="64" t="s">
        <v>232</v>
      </c>
      <c r="D68" s="64" t="s">
        <v>227</v>
      </c>
      <c r="E68" s="64" t="s">
        <v>197</v>
      </c>
      <c r="F68" s="65" t="s">
        <v>293</v>
      </c>
      <c r="G68" s="80">
        <v>19240</v>
      </c>
      <c r="H68" s="79"/>
      <c r="I68" s="136">
        <f t="shared" si="0"/>
      </c>
    </row>
    <row r="69" spans="1:9" s="8" customFormat="1" ht="22.5">
      <c r="A69" s="135">
        <v>136214059000</v>
      </c>
      <c r="B69" s="63" t="s">
        <v>7</v>
      </c>
      <c r="C69" s="64" t="s">
        <v>232</v>
      </c>
      <c r="D69" s="64" t="s">
        <v>227</v>
      </c>
      <c r="E69" s="64" t="s">
        <v>197</v>
      </c>
      <c r="F69" s="65" t="s">
        <v>293</v>
      </c>
      <c r="G69" s="80">
        <v>153711</v>
      </c>
      <c r="H69" s="79"/>
      <c r="I69" s="136">
        <f t="shared" si="0"/>
      </c>
    </row>
    <row r="70" spans="1:9" s="8" customFormat="1" ht="22.5">
      <c r="A70" s="135">
        <v>138315036500</v>
      </c>
      <c r="B70" s="63" t="s">
        <v>7</v>
      </c>
      <c r="C70" s="64" t="s">
        <v>235</v>
      </c>
      <c r="D70" s="64" t="s">
        <v>234</v>
      </c>
      <c r="E70" s="64" t="s">
        <v>197</v>
      </c>
      <c r="F70" s="65" t="s">
        <v>293</v>
      </c>
      <c r="G70" s="80">
        <v>481266</v>
      </c>
      <c r="H70" s="79"/>
      <c r="I70" s="136">
        <f t="shared" si="0"/>
      </c>
    </row>
    <row r="71" spans="1:9" s="8" customFormat="1" ht="22.5">
      <c r="A71" s="137">
        <v>136214009800</v>
      </c>
      <c r="B71" s="66" t="s">
        <v>7</v>
      </c>
      <c r="C71" s="67"/>
      <c r="D71" s="66" t="s">
        <v>343</v>
      </c>
      <c r="E71" s="64" t="s">
        <v>197</v>
      </c>
      <c r="F71" s="66"/>
      <c r="G71" s="66">
        <v>11385</v>
      </c>
      <c r="H71" s="79"/>
      <c r="I71" s="136">
        <f t="shared" si="0"/>
      </c>
    </row>
    <row r="72" spans="1:9" s="8" customFormat="1" ht="22.5">
      <c r="A72" s="137">
        <v>136216034800</v>
      </c>
      <c r="B72" s="66" t="s">
        <v>7</v>
      </c>
      <c r="C72" s="67"/>
      <c r="D72" s="66" t="s">
        <v>336</v>
      </c>
      <c r="E72" s="64" t="s">
        <v>197</v>
      </c>
      <c r="F72" s="66" t="s">
        <v>340</v>
      </c>
      <c r="G72" s="66">
        <v>12771</v>
      </c>
      <c r="H72" s="79"/>
      <c r="I72" s="136">
        <f t="shared" si="0"/>
      </c>
    </row>
    <row r="73" spans="1:9" s="8" customFormat="1" ht="22.5">
      <c r="A73" s="135">
        <v>21530328100001</v>
      </c>
      <c r="B73" s="63" t="s">
        <v>328</v>
      </c>
      <c r="C73" s="64" t="s">
        <v>235</v>
      </c>
      <c r="D73" s="63" t="s">
        <v>296</v>
      </c>
      <c r="E73" s="64" t="s">
        <v>197</v>
      </c>
      <c r="F73" s="65" t="s">
        <v>293</v>
      </c>
      <c r="G73" s="80">
        <v>151346</v>
      </c>
      <c r="H73" s="79"/>
      <c r="I73" s="136">
        <f aca="true" t="shared" si="1" ref="I73:I123">IF(H73=0,"",H73*G73)</f>
      </c>
    </row>
    <row r="74" spans="1:9" s="8" customFormat="1" ht="22.5">
      <c r="A74" s="137">
        <v>138315306000</v>
      </c>
      <c r="B74" s="66" t="s">
        <v>132</v>
      </c>
      <c r="C74" s="67"/>
      <c r="D74" s="66" t="s">
        <v>133</v>
      </c>
      <c r="E74" s="64" t="s">
        <v>197</v>
      </c>
      <c r="F74" s="66"/>
      <c r="G74" s="66">
        <v>8613</v>
      </c>
      <c r="H74" s="79"/>
      <c r="I74" s="136">
        <f t="shared" si="1"/>
      </c>
    </row>
    <row r="75" spans="1:9" s="8" customFormat="1" ht="22.5">
      <c r="A75" s="137">
        <v>138315041600</v>
      </c>
      <c r="B75" s="66" t="s">
        <v>127</v>
      </c>
      <c r="C75" s="67"/>
      <c r="D75" s="66" t="s">
        <v>100</v>
      </c>
      <c r="E75" s="64" t="s">
        <v>197</v>
      </c>
      <c r="F75" s="66"/>
      <c r="G75" s="66">
        <v>1884</v>
      </c>
      <c r="H75" s="79"/>
      <c r="I75" s="136">
        <f t="shared" si="1"/>
      </c>
    </row>
    <row r="76" spans="1:9" s="8" customFormat="1" ht="22.5">
      <c r="A76" s="137">
        <v>60002071140006</v>
      </c>
      <c r="B76" s="66" t="s">
        <v>495</v>
      </c>
      <c r="C76" s="67"/>
      <c r="D76" s="66" t="s">
        <v>336</v>
      </c>
      <c r="E76" s="64" t="s">
        <v>197</v>
      </c>
      <c r="F76" s="66"/>
      <c r="G76" s="66">
        <v>1000</v>
      </c>
      <c r="H76" s="79"/>
      <c r="I76" s="136">
        <f t="shared" si="1"/>
      </c>
    </row>
    <row r="77" spans="1:9" s="8" customFormat="1" ht="22.5">
      <c r="A77" s="135">
        <v>7401019051100</v>
      </c>
      <c r="B77" s="63" t="s">
        <v>314</v>
      </c>
      <c r="C77" s="63"/>
      <c r="D77" s="63" t="s">
        <v>310</v>
      </c>
      <c r="E77" s="64" t="s">
        <v>197</v>
      </c>
      <c r="F77" s="65" t="s">
        <v>293</v>
      </c>
      <c r="G77" s="80">
        <v>5000</v>
      </c>
      <c r="H77" s="79"/>
      <c r="I77" s="136">
        <f t="shared" si="1"/>
      </c>
    </row>
    <row r="78" spans="1:9" s="8" customFormat="1" ht="22.5">
      <c r="A78" s="135">
        <v>138315041500</v>
      </c>
      <c r="B78" s="63" t="s">
        <v>126</v>
      </c>
      <c r="C78" s="64" t="s">
        <v>235</v>
      </c>
      <c r="D78" s="64" t="s">
        <v>234</v>
      </c>
      <c r="E78" s="64" t="s">
        <v>197</v>
      </c>
      <c r="F78" s="65" t="s">
        <v>293</v>
      </c>
      <c r="G78" s="80">
        <v>129657</v>
      </c>
      <c r="H78" s="79"/>
      <c r="I78" s="136">
        <f t="shared" si="1"/>
      </c>
    </row>
    <row r="79" spans="1:9" s="8" customFormat="1" ht="22.5">
      <c r="A79" s="135">
        <v>21530328800001</v>
      </c>
      <c r="B79" s="63" t="s">
        <v>329</v>
      </c>
      <c r="C79" s="64" t="s">
        <v>235</v>
      </c>
      <c r="D79" s="63" t="s">
        <v>296</v>
      </c>
      <c r="E79" s="64" t="s">
        <v>197</v>
      </c>
      <c r="F79" s="65" t="s">
        <v>293</v>
      </c>
      <c r="G79" s="80">
        <v>19782</v>
      </c>
      <c r="H79" s="79"/>
      <c r="I79" s="136">
        <f t="shared" si="1"/>
      </c>
    </row>
    <row r="80" spans="1:9" s="8" customFormat="1" ht="22.5">
      <c r="A80" s="135">
        <v>21530328900001</v>
      </c>
      <c r="B80" s="63" t="s">
        <v>330</v>
      </c>
      <c r="C80" s="64" t="s">
        <v>235</v>
      </c>
      <c r="D80" s="63" t="s">
        <v>296</v>
      </c>
      <c r="E80" s="64" t="s">
        <v>197</v>
      </c>
      <c r="F80" s="65" t="s">
        <v>293</v>
      </c>
      <c r="G80" s="80">
        <v>10000</v>
      </c>
      <c r="H80" s="79"/>
      <c r="I80" s="136">
        <f t="shared" si="1"/>
      </c>
    </row>
    <row r="81" spans="1:9" s="8" customFormat="1" ht="22.5">
      <c r="A81" s="135">
        <v>136214015800</v>
      </c>
      <c r="B81" s="63" t="s">
        <v>16</v>
      </c>
      <c r="C81" s="64" t="s">
        <v>232</v>
      </c>
      <c r="D81" s="64" t="s">
        <v>227</v>
      </c>
      <c r="E81" s="64" t="s">
        <v>197</v>
      </c>
      <c r="F81" s="65" t="s">
        <v>293</v>
      </c>
      <c r="G81" s="80">
        <v>215276</v>
      </c>
      <c r="H81" s="79"/>
      <c r="I81" s="136">
        <f t="shared" si="1"/>
      </c>
    </row>
    <row r="82" spans="1:9" s="8" customFormat="1" ht="22.5">
      <c r="A82" s="135">
        <v>138315038000</v>
      </c>
      <c r="B82" s="63" t="s">
        <v>16</v>
      </c>
      <c r="C82" s="64" t="s">
        <v>235</v>
      </c>
      <c r="D82" s="64" t="s">
        <v>234</v>
      </c>
      <c r="E82" s="64" t="s">
        <v>197</v>
      </c>
      <c r="F82" s="65" t="s">
        <v>293</v>
      </c>
      <c r="G82" s="80">
        <v>119268</v>
      </c>
      <c r="H82" s="79"/>
      <c r="I82" s="136">
        <f t="shared" si="1"/>
      </c>
    </row>
    <row r="83" spans="1:9" s="8" customFormat="1" ht="22.5">
      <c r="A83" s="137">
        <v>444555031300</v>
      </c>
      <c r="B83" s="66" t="s">
        <v>16</v>
      </c>
      <c r="C83" s="67"/>
      <c r="D83" s="66" t="s">
        <v>1</v>
      </c>
      <c r="E83" s="64" t="s">
        <v>197</v>
      </c>
      <c r="F83" s="66"/>
      <c r="G83" s="66">
        <v>2680</v>
      </c>
      <c r="H83" s="79"/>
      <c r="I83" s="136">
        <f t="shared" si="1"/>
      </c>
    </row>
    <row r="84" spans="1:9" s="8" customFormat="1" ht="22.5">
      <c r="A84" s="135">
        <v>21530329600001</v>
      </c>
      <c r="B84" s="63" t="s">
        <v>331</v>
      </c>
      <c r="C84" s="64" t="s">
        <v>235</v>
      </c>
      <c r="D84" s="63" t="s">
        <v>296</v>
      </c>
      <c r="E84" s="64" t="s">
        <v>197</v>
      </c>
      <c r="F84" s="65" t="s">
        <v>293</v>
      </c>
      <c r="G84" s="80">
        <v>19200</v>
      </c>
      <c r="H84" s="79"/>
      <c r="I84" s="136">
        <f t="shared" si="1"/>
      </c>
    </row>
    <row r="85" spans="1:9" s="8" customFormat="1" ht="22.5">
      <c r="A85" s="135">
        <v>136216035400</v>
      </c>
      <c r="B85" s="63" t="s">
        <v>315</v>
      </c>
      <c r="C85" s="64" t="s">
        <v>309</v>
      </c>
      <c r="D85" s="63" t="s">
        <v>307</v>
      </c>
      <c r="E85" s="64" t="s">
        <v>197</v>
      </c>
      <c r="F85" s="65" t="s">
        <v>293</v>
      </c>
      <c r="G85" s="80">
        <v>5688</v>
      </c>
      <c r="H85" s="79"/>
      <c r="I85" s="136">
        <f t="shared" si="1"/>
      </c>
    </row>
    <row r="86" spans="1:9" s="8" customFormat="1" ht="22.5">
      <c r="A86" s="139">
        <v>60002071410006</v>
      </c>
      <c r="B86" s="70" t="s">
        <v>350</v>
      </c>
      <c r="C86" s="71"/>
      <c r="D86" s="70" t="s">
        <v>336</v>
      </c>
      <c r="E86" s="72" t="s">
        <v>197</v>
      </c>
      <c r="F86" s="70"/>
      <c r="G86" s="81">
        <v>1000</v>
      </c>
      <c r="H86" s="79"/>
      <c r="I86" s="136">
        <f t="shared" si="1"/>
      </c>
    </row>
    <row r="87" spans="1:9" ht="22.5">
      <c r="A87" s="140">
        <v>138315038900</v>
      </c>
      <c r="B87" s="73" t="s">
        <v>112</v>
      </c>
      <c r="C87" s="61"/>
      <c r="D87" s="73" t="s">
        <v>113</v>
      </c>
      <c r="E87" s="57" t="s">
        <v>197</v>
      </c>
      <c r="F87" s="73"/>
      <c r="G87" s="73">
        <v>5024</v>
      </c>
      <c r="H87" s="79"/>
      <c r="I87" s="136">
        <f t="shared" si="1"/>
      </c>
    </row>
    <row r="88" spans="1:9" ht="22.5" customHeight="1">
      <c r="A88" s="140">
        <v>60002029650006</v>
      </c>
      <c r="B88" s="73" t="s">
        <v>496</v>
      </c>
      <c r="C88" s="61"/>
      <c r="D88" s="73" t="s">
        <v>336</v>
      </c>
      <c r="E88" s="57" t="s">
        <v>197</v>
      </c>
      <c r="F88" s="73" t="s">
        <v>339</v>
      </c>
      <c r="G88" s="73">
        <v>1000</v>
      </c>
      <c r="H88" s="79"/>
      <c r="I88" s="136">
        <f t="shared" si="1"/>
      </c>
    </row>
    <row r="89" spans="1:9" ht="22.5" customHeight="1">
      <c r="A89" s="141">
        <v>136216035600</v>
      </c>
      <c r="B89" s="56" t="s">
        <v>45</v>
      </c>
      <c r="C89" s="57" t="s">
        <v>309</v>
      </c>
      <c r="D89" s="56" t="s">
        <v>307</v>
      </c>
      <c r="E89" s="57" t="s">
        <v>197</v>
      </c>
      <c r="F89" s="57" t="s">
        <v>301</v>
      </c>
      <c r="G89" s="74">
        <v>31837.5</v>
      </c>
      <c r="H89" s="79"/>
      <c r="I89" s="136">
        <f t="shared" si="1"/>
      </c>
    </row>
    <row r="90" spans="1:9" ht="22.5" customHeight="1">
      <c r="A90" s="141">
        <v>138315038200</v>
      </c>
      <c r="B90" s="56" t="s">
        <v>45</v>
      </c>
      <c r="C90" s="57" t="s">
        <v>235</v>
      </c>
      <c r="D90" s="57" t="s">
        <v>234</v>
      </c>
      <c r="E90" s="57" t="s">
        <v>197</v>
      </c>
      <c r="F90" s="75" t="s">
        <v>293</v>
      </c>
      <c r="G90" s="74">
        <v>25436</v>
      </c>
      <c r="H90" s="79"/>
      <c r="I90" s="136">
        <f t="shared" si="1"/>
      </c>
    </row>
    <row r="91" spans="1:9" ht="22.5" customHeight="1">
      <c r="A91" s="141">
        <v>138315038200</v>
      </c>
      <c r="B91" s="56" t="s">
        <v>45</v>
      </c>
      <c r="C91" s="57" t="s">
        <v>235</v>
      </c>
      <c r="D91" s="57" t="s">
        <v>234</v>
      </c>
      <c r="E91" s="57" t="s">
        <v>197</v>
      </c>
      <c r="F91" s="75" t="s">
        <v>293</v>
      </c>
      <c r="G91" s="74">
        <v>10000</v>
      </c>
      <c r="H91" s="79"/>
      <c r="I91" s="136">
        <f t="shared" si="1"/>
      </c>
    </row>
    <row r="92" spans="1:9" ht="22.5" customHeight="1">
      <c r="A92" s="140">
        <v>138315039000</v>
      </c>
      <c r="B92" s="73" t="s">
        <v>114</v>
      </c>
      <c r="C92" s="61"/>
      <c r="D92" s="73" t="s">
        <v>115</v>
      </c>
      <c r="E92" s="57" t="s">
        <v>197</v>
      </c>
      <c r="F92" s="73"/>
      <c r="G92" s="73">
        <v>1000</v>
      </c>
      <c r="H92" s="79"/>
      <c r="I92" s="136">
        <f t="shared" si="1"/>
      </c>
    </row>
    <row r="93" spans="1:9" ht="22.5" customHeight="1">
      <c r="A93" s="140">
        <v>60002071870006</v>
      </c>
      <c r="B93" s="73" t="s">
        <v>109</v>
      </c>
      <c r="C93" s="61"/>
      <c r="D93" s="73" t="s">
        <v>336</v>
      </c>
      <c r="E93" s="57" t="s">
        <v>197</v>
      </c>
      <c r="F93" s="73"/>
      <c r="G93" s="73">
        <v>1000</v>
      </c>
      <c r="H93" s="79"/>
      <c r="I93" s="136">
        <f t="shared" si="1"/>
      </c>
    </row>
    <row r="94" spans="1:9" ht="22.5" customHeight="1">
      <c r="A94" s="141">
        <v>136214071500</v>
      </c>
      <c r="B94" s="56" t="s">
        <v>22</v>
      </c>
      <c r="C94" s="57" t="s">
        <v>232</v>
      </c>
      <c r="D94" s="57" t="s">
        <v>229</v>
      </c>
      <c r="E94" s="57" t="s">
        <v>197</v>
      </c>
      <c r="F94" s="75" t="s">
        <v>293</v>
      </c>
      <c r="G94" s="74">
        <v>68255</v>
      </c>
      <c r="H94" s="79"/>
      <c r="I94" s="136">
        <f t="shared" si="1"/>
      </c>
    </row>
    <row r="95" spans="1:9" ht="22.5" customHeight="1">
      <c r="A95" s="141">
        <v>138315024100</v>
      </c>
      <c r="B95" s="56" t="s">
        <v>22</v>
      </c>
      <c r="C95" s="57" t="s">
        <v>235</v>
      </c>
      <c r="D95" s="57" t="s">
        <v>234</v>
      </c>
      <c r="E95" s="57" t="s">
        <v>197</v>
      </c>
      <c r="F95" s="76"/>
      <c r="G95" s="74">
        <v>16750</v>
      </c>
      <c r="H95" s="79"/>
      <c r="I95" s="136">
        <f t="shared" si="1"/>
      </c>
    </row>
    <row r="96" spans="1:9" ht="22.5" customHeight="1">
      <c r="A96" s="141">
        <v>138315039500</v>
      </c>
      <c r="B96" s="56" t="s">
        <v>22</v>
      </c>
      <c r="C96" s="57" t="s">
        <v>235</v>
      </c>
      <c r="D96" s="57" t="s">
        <v>234</v>
      </c>
      <c r="E96" s="57" t="s">
        <v>197</v>
      </c>
      <c r="F96" s="75" t="s">
        <v>293</v>
      </c>
      <c r="G96" s="74">
        <v>100051</v>
      </c>
      <c r="H96" s="79"/>
      <c r="I96" s="136">
        <f t="shared" si="1"/>
      </c>
    </row>
    <row r="97" spans="1:9" ht="22.5" customHeight="1">
      <c r="A97" s="141">
        <v>138315024100</v>
      </c>
      <c r="B97" s="56" t="s">
        <v>22</v>
      </c>
      <c r="C97" s="57" t="s">
        <v>235</v>
      </c>
      <c r="D97" s="57" t="s">
        <v>234</v>
      </c>
      <c r="E97" s="57" t="s">
        <v>197</v>
      </c>
      <c r="F97" s="77">
        <v>17.75</v>
      </c>
      <c r="G97" s="74">
        <v>10000</v>
      </c>
      <c r="H97" s="79"/>
      <c r="I97" s="136">
        <f t="shared" si="1"/>
      </c>
    </row>
    <row r="98" spans="1:9" ht="22.5" customHeight="1">
      <c r="A98" s="141">
        <v>136214071400</v>
      </c>
      <c r="B98" s="56" t="s">
        <v>21</v>
      </c>
      <c r="C98" s="56"/>
      <c r="D98" s="56" t="s">
        <v>316</v>
      </c>
      <c r="E98" s="57" t="s">
        <v>197</v>
      </c>
      <c r="F98" s="75" t="s">
        <v>293</v>
      </c>
      <c r="G98" s="74">
        <v>38267</v>
      </c>
      <c r="H98" s="79"/>
      <c r="I98" s="136">
        <f t="shared" si="1"/>
      </c>
    </row>
    <row r="99" spans="1:9" ht="22.5" customHeight="1">
      <c r="A99" s="141">
        <v>136216036100</v>
      </c>
      <c r="B99" s="56" t="s">
        <v>317</v>
      </c>
      <c r="C99" s="57" t="s">
        <v>252</v>
      </c>
      <c r="D99" s="56" t="s">
        <v>233</v>
      </c>
      <c r="E99" s="57" t="s">
        <v>197</v>
      </c>
      <c r="F99" s="75" t="s">
        <v>293</v>
      </c>
      <c r="G99" s="74">
        <v>1711</v>
      </c>
      <c r="H99" s="79"/>
      <c r="I99" s="136">
        <f t="shared" si="1"/>
      </c>
    </row>
    <row r="100" spans="1:9" ht="22.5" customHeight="1">
      <c r="A100" s="140">
        <v>60002032540006</v>
      </c>
      <c r="B100" s="73" t="s">
        <v>117</v>
      </c>
      <c r="C100" s="61"/>
      <c r="D100" s="73" t="s">
        <v>336</v>
      </c>
      <c r="E100" s="57" t="s">
        <v>197</v>
      </c>
      <c r="F100" s="73"/>
      <c r="G100" s="73">
        <v>1000</v>
      </c>
      <c r="H100" s="79"/>
      <c r="I100" s="136">
        <f t="shared" si="1"/>
      </c>
    </row>
    <row r="101" spans="1:9" ht="22.5" customHeight="1">
      <c r="A101" s="141">
        <v>7401019051200</v>
      </c>
      <c r="B101" s="56" t="s">
        <v>318</v>
      </c>
      <c r="C101" s="56"/>
      <c r="D101" s="56" t="s">
        <v>310</v>
      </c>
      <c r="E101" s="57" t="s">
        <v>197</v>
      </c>
      <c r="F101" s="75" t="s">
        <v>293</v>
      </c>
      <c r="G101" s="74">
        <v>1000</v>
      </c>
      <c r="H101" s="79"/>
      <c r="I101" s="136">
        <f t="shared" si="1"/>
      </c>
    </row>
    <row r="102" spans="1:9" ht="22.5" customHeight="1">
      <c r="A102" s="141">
        <v>136214017200</v>
      </c>
      <c r="B102" s="56" t="s">
        <v>46</v>
      </c>
      <c r="C102" s="57" t="s">
        <v>220</v>
      </c>
      <c r="D102" s="57" t="s">
        <v>229</v>
      </c>
      <c r="E102" s="57" t="s">
        <v>197</v>
      </c>
      <c r="F102" s="75" t="s">
        <v>293</v>
      </c>
      <c r="G102" s="74">
        <v>8478</v>
      </c>
      <c r="H102" s="79"/>
      <c r="I102" s="136">
        <f t="shared" si="1"/>
      </c>
    </row>
    <row r="103" spans="1:9" ht="22.5" customHeight="1">
      <c r="A103" s="141">
        <v>136216036300</v>
      </c>
      <c r="B103" s="56" t="s">
        <v>46</v>
      </c>
      <c r="C103" s="57" t="s">
        <v>309</v>
      </c>
      <c r="D103" s="56" t="s">
        <v>307</v>
      </c>
      <c r="E103" s="57" t="s">
        <v>197</v>
      </c>
      <c r="F103" s="75" t="s">
        <v>293</v>
      </c>
      <c r="G103" s="74">
        <v>5652</v>
      </c>
      <c r="H103" s="79"/>
      <c r="I103" s="136">
        <f t="shared" si="1"/>
      </c>
    </row>
    <row r="104" spans="1:9" ht="22.5" customHeight="1">
      <c r="A104" s="141">
        <v>138315039800</v>
      </c>
      <c r="B104" s="56" t="s">
        <v>46</v>
      </c>
      <c r="C104" s="57" t="s">
        <v>235</v>
      </c>
      <c r="D104" s="57" t="s">
        <v>234</v>
      </c>
      <c r="E104" s="57" t="s">
        <v>197</v>
      </c>
      <c r="F104" s="78">
        <v>43000</v>
      </c>
      <c r="G104" s="74">
        <v>10000</v>
      </c>
      <c r="H104" s="79"/>
      <c r="I104" s="136">
        <f t="shared" si="1"/>
      </c>
    </row>
    <row r="105" spans="1:9" ht="22.5" customHeight="1">
      <c r="A105" s="140">
        <v>444555031400</v>
      </c>
      <c r="B105" s="73" t="s">
        <v>118</v>
      </c>
      <c r="C105" s="61"/>
      <c r="D105" s="73" t="s">
        <v>23</v>
      </c>
      <c r="E105" s="57" t="s">
        <v>197</v>
      </c>
      <c r="F105" s="73"/>
      <c r="G105" s="73">
        <v>2826</v>
      </c>
      <c r="H105" s="79"/>
      <c r="I105" s="136">
        <f t="shared" si="1"/>
      </c>
    </row>
    <row r="106" spans="1:9" ht="22.5" customHeight="1">
      <c r="A106" s="140">
        <v>136214073500</v>
      </c>
      <c r="B106" s="73" t="s">
        <v>24</v>
      </c>
      <c r="C106" s="61"/>
      <c r="D106" s="73" t="s">
        <v>25</v>
      </c>
      <c r="E106" s="57" t="s">
        <v>197</v>
      </c>
      <c r="F106" s="73"/>
      <c r="G106" s="73">
        <v>3768</v>
      </c>
      <c r="H106" s="79"/>
      <c r="I106" s="136">
        <f t="shared" si="1"/>
      </c>
    </row>
    <row r="107" spans="1:9" ht="22.5" customHeight="1">
      <c r="A107" s="141">
        <v>138315039800</v>
      </c>
      <c r="B107" s="56" t="s">
        <v>319</v>
      </c>
      <c r="C107" s="57" t="s">
        <v>235</v>
      </c>
      <c r="D107" s="57" t="s">
        <v>234</v>
      </c>
      <c r="E107" s="57" t="s">
        <v>197</v>
      </c>
      <c r="F107" s="75" t="s">
        <v>293</v>
      </c>
      <c r="G107" s="74">
        <v>116564</v>
      </c>
      <c r="H107" s="79"/>
      <c r="I107" s="136">
        <f t="shared" si="1"/>
      </c>
    </row>
    <row r="108" spans="1:9" ht="22.5" customHeight="1">
      <c r="A108" s="141">
        <v>138315313000</v>
      </c>
      <c r="B108" s="56" t="s">
        <v>17</v>
      </c>
      <c r="C108" s="57" t="s">
        <v>235</v>
      </c>
      <c r="D108" s="57" t="s">
        <v>234</v>
      </c>
      <c r="E108" s="57" t="s">
        <v>197</v>
      </c>
      <c r="F108" s="75" t="s">
        <v>293</v>
      </c>
      <c r="G108" s="74">
        <v>9184</v>
      </c>
      <c r="H108" s="79"/>
      <c r="I108" s="136">
        <f t="shared" si="1"/>
      </c>
    </row>
    <row r="109" spans="1:9" ht="22.5" customHeight="1">
      <c r="A109" s="141">
        <v>138315313000</v>
      </c>
      <c r="B109" s="56" t="s">
        <v>17</v>
      </c>
      <c r="C109" s="57" t="s">
        <v>235</v>
      </c>
      <c r="D109" s="57" t="s">
        <v>234</v>
      </c>
      <c r="E109" s="57" t="s">
        <v>197</v>
      </c>
      <c r="F109" s="75" t="s">
        <v>293</v>
      </c>
      <c r="G109" s="74">
        <v>10000</v>
      </c>
      <c r="H109" s="79"/>
      <c r="I109" s="136">
        <f t="shared" si="1"/>
      </c>
    </row>
    <row r="110" spans="1:9" ht="22.5" customHeight="1">
      <c r="A110" s="140">
        <v>136214017300</v>
      </c>
      <c r="B110" s="73" t="s">
        <v>17</v>
      </c>
      <c r="C110" s="61"/>
      <c r="D110" s="73" t="s">
        <v>343</v>
      </c>
      <c r="E110" s="57" t="s">
        <v>197</v>
      </c>
      <c r="F110" s="73" t="s">
        <v>338</v>
      </c>
      <c r="G110" s="73">
        <v>3062</v>
      </c>
      <c r="H110" s="79"/>
      <c r="I110" s="136">
        <f t="shared" si="1"/>
      </c>
    </row>
    <row r="111" spans="1:9" ht="22.5" customHeight="1">
      <c r="A111" s="141">
        <v>138315039900</v>
      </c>
      <c r="B111" s="56" t="s">
        <v>119</v>
      </c>
      <c r="C111" s="57" t="s">
        <v>235</v>
      </c>
      <c r="D111" s="57" t="s">
        <v>234</v>
      </c>
      <c r="E111" s="57" t="s">
        <v>197</v>
      </c>
      <c r="F111" s="75" t="s">
        <v>293</v>
      </c>
      <c r="G111" s="74">
        <v>3062</v>
      </c>
      <c r="H111" s="79"/>
      <c r="I111" s="136">
        <f t="shared" si="1"/>
      </c>
    </row>
    <row r="112" spans="1:9" ht="22.5" customHeight="1">
      <c r="A112" s="140">
        <v>21530331500001</v>
      </c>
      <c r="B112" s="73" t="s">
        <v>344</v>
      </c>
      <c r="C112" s="61"/>
      <c r="D112" s="73" t="s">
        <v>341</v>
      </c>
      <c r="E112" s="57" t="s">
        <v>197</v>
      </c>
      <c r="F112" s="73"/>
      <c r="G112" s="73">
        <v>2041</v>
      </c>
      <c r="H112" s="79"/>
      <c r="I112" s="136">
        <f t="shared" si="1"/>
      </c>
    </row>
    <row r="113" spans="1:9" ht="22.5" customHeight="1">
      <c r="A113" s="141">
        <v>138315040000</v>
      </c>
      <c r="B113" s="56" t="s">
        <v>200</v>
      </c>
      <c r="C113" s="57" t="s">
        <v>235</v>
      </c>
      <c r="D113" s="57" t="s">
        <v>234</v>
      </c>
      <c r="E113" s="57" t="s">
        <v>197</v>
      </c>
      <c r="F113" s="76"/>
      <c r="G113" s="74">
        <v>17626</v>
      </c>
      <c r="H113" s="79"/>
      <c r="I113" s="136">
        <f t="shared" si="1"/>
      </c>
    </row>
    <row r="114" spans="1:9" ht="22.5" customHeight="1">
      <c r="A114" s="141">
        <v>136216036900</v>
      </c>
      <c r="B114" s="56" t="s">
        <v>47</v>
      </c>
      <c r="C114" s="57" t="s">
        <v>235</v>
      </c>
      <c r="D114" s="57" t="s">
        <v>234</v>
      </c>
      <c r="E114" s="57" t="s">
        <v>197</v>
      </c>
      <c r="F114" s="75" t="s">
        <v>293</v>
      </c>
      <c r="G114" s="74">
        <v>3297</v>
      </c>
      <c r="H114" s="79"/>
      <c r="I114" s="136">
        <f t="shared" si="1"/>
      </c>
    </row>
    <row r="115" spans="1:9" ht="22.5" customHeight="1">
      <c r="A115" s="140">
        <v>60002071720006</v>
      </c>
      <c r="B115" s="73" t="s">
        <v>497</v>
      </c>
      <c r="C115" s="61"/>
      <c r="D115" s="73" t="s">
        <v>336</v>
      </c>
      <c r="E115" s="57" t="s">
        <v>197</v>
      </c>
      <c r="F115" s="73"/>
      <c r="G115" s="73">
        <v>1000</v>
      </c>
      <c r="H115" s="79"/>
      <c r="I115" s="136">
        <f t="shared" si="1"/>
      </c>
    </row>
    <row r="116" spans="1:9" ht="22.5" customHeight="1">
      <c r="A116" s="141">
        <v>136216037000</v>
      </c>
      <c r="B116" s="56" t="s">
        <v>48</v>
      </c>
      <c r="C116" s="57" t="s">
        <v>252</v>
      </c>
      <c r="D116" s="57" t="s">
        <v>233</v>
      </c>
      <c r="E116" s="57" t="s">
        <v>197</v>
      </c>
      <c r="F116" s="75" t="s">
        <v>293</v>
      </c>
      <c r="G116" s="74">
        <v>14132</v>
      </c>
      <c r="H116" s="79"/>
      <c r="I116" s="136">
        <f t="shared" si="1"/>
      </c>
    </row>
    <row r="117" spans="1:9" ht="22.5" customHeight="1">
      <c r="A117" s="141">
        <v>21530332100001</v>
      </c>
      <c r="B117" s="56" t="s">
        <v>332</v>
      </c>
      <c r="C117" s="57" t="s">
        <v>235</v>
      </c>
      <c r="D117" s="57" t="s">
        <v>234</v>
      </c>
      <c r="E117" s="57" t="s">
        <v>197</v>
      </c>
      <c r="F117" s="75" t="s">
        <v>293</v>
      </c>
      <c r="G117" s="74">
        <v>10000</v>
      </c>
      <c r="H117" s="79"/>
      <c r="I117" s="136">
        <f t="shared" si="1"/>
      </c>
    </row>
    <row r="118" spans="1:9" ht="22.5" customHeight="1">
      <c r="A118" s="141">
        <v>21530332200001</v>
      </c>
      <c r="B118" s="56" t="s">
        <v>333</v>
      </c>
      <c r="C118" s="57" t="s">
        <v>235</v>
      </c>
      <c r="D118" s="56" t="s">
        <v>296</v>
      </c>
      <c r="E118" s="57" t="s">
        <v>197</v>
      </c>
      <c r="F118" s="75" t="s">
        <v>293</v>
      </c>
      <c r="G118" s="74">
        <v>10000</v>
      </c>
      <c r="H118" s="79"/>
      <c r="I118" s="136">
        <f t="shared" si="1"/>
      </c>
    </row>
    <row r="119" spans="1:9" ht="22.5" customHeight="1">
      <c r="A119" s="141">
        <v>136216037100</v>
      </c>
      <c r="B119" s="56" t="s">
        <v>49</v>
      </c>
      <c r="C119" s="57" t="s">
        <v>252</v>
      </c>
      <c r="D119" s="57" t="s">
        <v>233</v>
      </c>
      <c r="E119" s="57" t="s">
        <v>197</v>
      </c>
      <c r="F119" s="75" t="s">
        <v>293</v>
      </c>
      <c r="G119" s="74">
        <v>86664</v>
      </c>
      <c r="H119" s="79"/>
      <c r="I119" s="136">
        <f t="shared" si="1"/>
      </c>
    </row>
    <row r="120" spans="1:9" ht="22.5" customHeight="1">
      <c r="A120" s="140">
        <v>136214017700</v>
      </c>
      <c r="B120" s="73" t="s">
        <v>498</v>
      </c>
      <c r="C120" s="61"/>
      <c r="D120" s="73" t="s">
        <v>342</v>
      </c>
      <c r="E120" s="57" t="s">
        <v>197</v>
      </c>
      <c r="F120" s="73" t="s">
        <v>340</v>
      </c>
      <c r="G120" s="73">
        <v>11304</v>
      </c>
      <c r="H120" s="79"/>
      <c r="I120" s="136">
        <f t="shared" si="1"/>
      </c>
    </row>
    <row r="121" spans="1:9" ht="22.5" customHeight="1">
      <c r="A121" s="141">
        <v>138315041200</v>
      </c>
      <c r="B121" s="56" t="s">
        <v>320</v>
      </c>
      <c r="C121" s="57" t="s">
        <v>235</v>
      </c>
      <c r="D121" s="57" t="s">
        <v>234</v>
      </c>
      <c r="E121" s="57" t="s">
        <v>197</v>
      </c>
      <c r="F121" s="75" t="s">
        <v>293</v>
      </c>
      <c r="G121" s="74">
        <v>10000</v>
      </c>
      <c r="H121" s="79"/>
      <c r="I121" s="136">
        <f t="shared" si="1"/>
      </c>
    </row>
    <row r="122" spans="1:9" ht="22.5" customHeight="1">
      <c r="A122" s="141">
        <v>21530332500001</v>
      </c>
      <c r="B122" s="56" t="s">
        <v>334</v>
      </c>
      <c r="C122" s="57" t="s">
        <v>235</v>
      </c>
      <c r="D122" s="56" t="s">
        <v>296</v>
      </c>
      <c r="E122" s="57" t="s">
        <v>197</v>
      </c>
      <c r="F122" s="75" t="s">
        <v>293</v>
      </c>
      <c r="G122" s="74">
        <v>32378</v>
      </c>
      <c r="H122" s="79"/>
      <c r="I122" s="136">
        <f t="shared" si="1"/>
      </c>
    </row>
    <row r="123" spans="1:9" ht="22.5" customHeight="1" thickBot="1">
      <c r="A123" s="142">
        <v>138315040600</v>
      </c>
      <c r="B123" s="143" t="s">
        <v>322</v>
      </c>
      <c r="C123" s="143"/>
      <c r="D123" s="143" t="s">
        <v>321</v>
      </c>
      <c r="E123" s="144" t="s">
        <v>197</v>
      </c>
      <c r="F123" s="145" t="s">
        <v>293</v>
      </c>
      <c r="G123" s="146">
        <v>10000</v>
      </c>
      <c r="H123" s="147"/>
      <c r="I123" s="148">
        <f t="shared" si="1"/>
      </c>
    </row>
    <row r="124" spans="1:9" ht="12.75" customHeight="1" thickBot="1">
      <c r="A124" s="129"/>
      <c r="B124" s="130"/>
      <c r="C124" s="130"/>
      <c r="D124" s="130"/>
      <c r="E124" s="131"/>
      <c r="F124" s="132"/>
      <c r="G124" s="68"/>
      <c r="H124" s="133"/>
      <c r="I124" s="134"/>
    </row>
    <row r="125" spans="1:9" s="3" customFormat="1" ht="12" thickBot="1">
      <c r="A125" s="273" t="s">
        <v>202</v>
      </c>
      <c r="B125" s="274"/>
      <c r="C125" s="274"/>
      <c r="D125" s="274"/>
      <c r="E125" s="274"/>
      <c r="F125" s="274"/>
      <c r="G125" s="274"/>
      <c r="H125" s="127"/>
      <c r="I125" s="128">
        <f>SUM(I8:I123)</f>
        <v>0</v>
      </c>
    </row>
    <row r="126" spans="1:7" s="3" customFormat="1" ht="11.25">
      <c r="A126" s="14"/>
      <c r="B126" s="4"/>
      <c r="C126" s="15"/>
      <c r="D126" s="15"/>
      <c r="E126" s="15"/>
      <c r="F126" s="16"/>
      <c r="G126" s="15"/>
    </row>
    <row r="127" s="3" customFormat="1" ht="11.25">
      <c r="A127" s="17" t="s">
        <v>280</v>
      </c>
    </row>
    <row r="128" spans="1:2" s="3" customFormat="1" ht="11.25">
      <c r="A128" s="10" t="s">
        <v>287</v>
      </c>
      <c r="B128" s="11" t="s">
        <v>288</v>
      </c>
    </row>
    <row r="129" spans="1:2" s="3" customFormat="1" ht="11.25">
      <c r="A129" s="10"/>
      <c r="B129" s="11" t="s">
        <v>289</v>
      </c>
    </row>
    <row r="130" spans="1:2" s="3" customFormat="1" ht="11.25">
      <c r="A130" s="10"/>
      <c r="B130" s="11" t="s">
        <v>290</v>
      </c>
    </row>
    <row r="131" spans="1:7" s="3" customFormat="1" ht="11.25">
      <c r="A131" s="10"/>
      <c r="B131" s="11" t="s">
        <v>291</v>
      </c>
      <c r="E131" s="3" t="s">
        <v>207</v>
      </c>
      <c r="F131" s="18"/>
      <c r="G131" s="5" t="s">
        <v>208</v>
      </c>
    </row>
    <row r="132" spans="1:7" s="3" customFormat="1" ht="11.25">
      <c r="A132" s="10"/>
      <c r="E132" s="6" t="s">
        <v>209</v>
      </c>
      <c r="F132" s="7"/>
      <c r="G132" s="19"/>
    </row>
    <row r="133" s="3" customFormat="1" ht="11.25">
      <c r="A133" s="10"/>
    </row>
    <row r="134" spans="1:7" ht="11.25">
      <c r="A134" s="10"/>
      <c r="B134" s="3"/>
      <c r="C134" s="3"/>
      <c r="D134" s="3"/>
      <c r="E134" s="3"/>
      <c r="F134" s="3"/>
      <c r="G134" s="3"/>
    </row>
  </sheetData>
  <sheetProtection password="CC3D" sheet="1"/>
  <mergeCells count="1">
    <mergeCell ref="A125:G125"/>
  </mergeCells>
  <conditionalFormatting sqref="H8:H124">
    <cfRule type="cellIs" priority="3" dxfId="32" operator="equal" stopIfTrue="1">
      <formula>0</formula>
    </cfRule>
  </conditionalFormatting>
  <conditionalFormatting sqref="F131">
    <cfRule type="cellIs" priority="2" dxfId="31" operator="equal" stopIfTrue="1">
      <formula>0</formula>
    </cfRule>
  </conditionalFormatting>
  <conditionalFormatting sqref="B2:B4">
    <cfRule type="cellIs" priority="1" dxfId="31" operator="equal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3"/>
  <sheetViews>
    <sheetView zoomScalePageLayoutView="0" workbookViewId="0" topLeftCell="A16">
      <selection activeCell="J28" sqref="J28"/>
    </sheetView>
  </sheetViews>
  <sheetFormatPr defaultColWidth="8.421875" defaultRowHeight="15"/>
  <cols>
    <col min="1" max="1" width="14.57421875" style="1" customWidth="1"/>
    <col min="2" max="2" width="21.57421875" style="1" customWidth="1"/>
    <col min="3" max="3" width="14.28125" style="1" customWidth="1"/>
    <col min="4" max="4" width="12.140625" style="1" customWidth="1"/>
    <col min="5" max="5" width="19.57421875" style="1" customWidth="1"/>
    <col min="6" max="6" width="14.140625" style="20" customWidth="1"/>
    <col min="7" max="7" width="13.00390625" style="1" customWidth="1"/>
    <col min="8" max="8" width="9.57421875" style="1" bestFit="1" customWidth="1"/>
    <col min="9" max="16384" width="8.421875" style="1" customWidth="1"/>
  </cols>
  <sheetData>
    <row r="1" ht="12">
      <c r="A1" s="2" t="s">
        <v>186</v>
      </c>
    </row>
    <row r="2" ht="12">
      <c r="A2" s="3" t="s">
        <v>187</v>
      </c>
    </row>
    <row r="3" ht="12">
      <c r="A3" s="3" t="s">
        <v>188</v>
      </c>
    </row>
    <row r="4" ht="12">
      <c r="A4" s="3" t="s">
        <v>189</v>
      </c>
    </row>
    <row r="5" spans="1:6" s="3" customFormat="1" ht="12" thickBot="1">
      <c r="A5" s="2"/>
      <c r="F5" s="22"/>
    </row>
    <row r="6" spans="1:8" ht="45.75" thickBot="1">
      <c r="A6" s="180" t="s">
        <v>190</v>
      </c>
      <c r="B6" s="157" t="s">
        <v>191</v>
      </c>
      <c r="C6" s="181" t="s">
        <v>192</v>
      </c>
      <c r="D6" s="157" t="s">
        <v>193</v>
      </c>
      <c r="E6" s="181" t="s">
        <v>191</v>
      </c>
      <c r="F6" s="158" t="s">
        <v>490</v>
      </c>
      <c r="G6" s="182" t="s">
        <v>194</v>
      </c>
      <c r="H6" s="183" t="s">
        <v>195</v>
      </c>
    </row>
    <row r="7" spans="1:8" ht="15">
      <c r="A7" s="149">
        <v>138315034700</v>
      </c>
      <c r="B7" s="175" t="s">
        <v>196</v>
      </c>
      <c r="C7" s="176" t="s">
        <v>96</v>
      </c>
      <c r="D7" s="177" t="s">
        <v>197</v>
      </c>
      <c r="E7" s="177" t="s">
        <v>198</v>
      </c>
      <c r="F7" s="178">
        <v>817390</v>
      </c>
      <c r="G7" s="179"/>
      <c r="H7" s="155">
        <f aca="true" t="shared" si="0" ref="H7:H31">F7*G7</f>
        <v>0</v>
      </c>
    </row>
    <row r="8" spans="1:8" ht="15">
      <c r="A8" s="135">
        <v>138315034800</v>
      </c>
      <c r="B8" s="82" t="s">
        <v>196</v>
      </c>
      <c r="C8" s="83" t="s">
        <v>97</v>
      </c>
      <c r="D8" s="84" t="s">
        <v>197</v>
      </c>
      <c r="E8" s="84" t="s">
        <v>198</v>
      </c>
      <c r="F8" s="85">
        <v>248708</v>
      </c>
      <c r="G8" s="86"/>
      <c r="H8" s="136">
        <f t="shared" si="0"/>
        <v>0</v>
      </c>
    </row>
    <row r="9" spans="1:8" ht="15">
      <c r="A9" s="135">
        <v>138315034900</v>
      </c>
      <c r="B9" s="82" t="s">
        <v>196</v>
      </c>
      <c r="C9" s="83" t="s">
        <v>98</v>
      </c>
      <c r="D9" s="84" t="s">
        <v>197</v>
      </c>
      <c r="E9" s="84" t="s">
        <v>198</v>
      </c>
      <c r="F9" s="85">
        <v>259156</v>
      </c>
      <c r="G9" s="86"/>
      <c r="H9" s="136">
        <f t="shared" si="0"/>
        <v>0</v>
      </c>
    </row>
    <row r="10" spans="1:9" ht="15">
      <c r="A10" s="135">
        <v>138315035600</v>
      </c>
      <c r="B10" s="63" t="s">
        <v>44</v>
      </c>
      <c r="C10" s="83" t="s">
        <v>101</v>
      </c>
      <c r="D10" s="84" t="s">
        <v>197</v>
      </c>
      <c r="E10" s="84" t="s">
        <v>198</v>
      </c>
      <c r="F10" s="85">
        <v>8250</v>
      </c>
      <c r="G10" s="86"/>
      <c r="H10" s="136">
        <f t="shared" si="0"/>
        <v>0</v>
      </c>
      <c r="I10" s="2"/>
    </row>
    <row r="11" spans="1:9" ht="15">
      <c r="A11" s="135">
        <v>138315035800</v>
      </c>
      <c r="B11" s="82" t="s">
        <v>196</v>
      </c>
      <c r="C11" s="83" t="s">
        <v>83</v>
      </c>
      <c r="D11" s="84" t="s">
        <v>197</v>
      </c>
      <c r="E11" s="84" t="s">
        <v>198</v>
      </c>
      <c r="F11" s="85">
        <v>27280</v>
      </c>
      <c r="G11" s="86"/>
      <c r="H11" s="136">
        <f t="shared" si="0"/>
        <v>0</v>
      </c>
      <c r="I11" s="3"/>
    </row>
    <row r="12" spans="1:9" ht="15">
      <c r="A12" s="135">
        <v>138315036400</v>
      </c>
      <c r="B12" s="82" t="s">
        <v>196</v>
      </c>
      <c r="C12" s="83" t="s">
        <v>199</v>
      </c>
      <c r="D12" s="84" t="s">
        <v>197</v>
      </c>
      <c r="E12" s="84" t="s">
        <v>198</v>
      </c>
      <c r="F12" s="85">
        <v>1223899</v>
      </c>
      <c r="G12" s="86"/>
      <c r="H12" s="136">
        <f t="shared" si="0"/>
        <v>0</v>
      </c>
      <c r="I12" s="3"/>
    </row>
    <row r="13" spans="1:8" ht="15">
      <c r="A13" s="135">
        <v>138315036600</v>
      </c>
      <c r="B13" s="82" t="s">
        <v>196</v>
      </c>
      <c r="C13" s="83" t="s">
        <v>103</v>
      </c>
      <c r="D13" s="84" t="s">
        <v>197</v>
      </c>
      <c r="E13" s="84" t="s">
        <v>198</v>
      </c>
      <c r="F13" s="85">
        <v>23019</v>
      </c>
      <c r="G13" s="86"/>
      <c r="H13" s="136">
        <f t="shared" si="0"/>
        <v>0</v>
      </c>
    </row>
    <row r="14" spans="1:8" ht="15">
      <c r="A14" s="135">
        <v>138315036700</v>
      </c>
      <c r="B14" s="82" t="s">
        <v>196</v>
      </c>
      <c r="C14" s="83" t="s">
        <v>104</v>
      </c>
      <c r="D14" s="84" t="s">
        <v>197</v>
      </c>
      <c r="E14" s="84" t="s">
        <v>198</v>
      </c>
      <c r="F14" s="85">
        <v>591004</v>
      </c>
      <c r="G14" s="86"/>
      <c r="H14" s="136">
        <f t="shared" si="0"/>
        <v>0</v>
      </c>
    </row>
    <row r="15" spans="1:8" ht="15">
      <c r="A15" s="135">
        <v>138315036800</v>
      </c>
      <c r="B15" s="82" t="s">
        <v>196</v>
      </c>
      <c r="C15" s="83" t="s">
        <v>105</v>
      </c>
      <c r="D15" s="84" t="s">
        <v>197</v>
      </c>
      <c r="E15" s="84" t="s">
        <v>198</v>
      </c>
      <c r="F15" s="85">
        <v>407461</v>
      </c>
      <c r="G15" s="86"/>
      <c r="H15" s="136">
        <f t="shared" si="0"/>
        <v>0</v>
      </c>
    </row>
    <row r="16" spans="1:8" ht="15">
      <c r="A16" s="135">
        <v>138315037800</v>
      </c>
      <c r="B16" s="82" t="s">
        <v>196</v>
      </c>
      <c r="C16" s="83" t="s">
        <v>106</v>
      </c>
      <c r="D16" s="84" t="s">
        <v>197</v>
      </c>
      <c r="E16" s="84" t="s">
        <v>198</v>
      </c>
      <c r="F16" s="85">
        <v>83496</v>
      </c>
      <c r="G16" s="86"/>
      <c r="H16" s="136">
        <f t="shared" si="0"/>
        <v>0</v>
      </c>
    </row>
    <row r="17" spans="1:8" ht="15">
      <c r="A17" s="135">
        <v>138315037900</v>
      </c>
      <c r="B17" s="82" t="s">
        <v>196</v>
      </c>
      <c r="C17" s="83" t="s">
        <v>107</v>
      </c>
      <c r="D17" s="84" t="s">
        <v>197</v>
      </c>
      <c r="E17" s="84" t="s">
        <v>198</v>
      </c>
      <c r="F17" s="85">
        <v>42956</v>
      </c>
      <c r="G17" s="86"/>
      <c r="H17" s="136">
        <f t="shared" si="0"/>
        <v>0</v>
      </c>
    </row>
    <row r="18" spans="1:8" ht="15">
      <c r="A18" s="135">
        <v>138315038100</v>
      </c>
      <c r="B18" s="82" t="s">
        <v>196</v>
      </c>
      <c r="C18" s="83" t="s">
        <v>108</v>
      </c>
      <c r="D18" s="84" t="s">
        <v>197</v>
      </c>
      <c r="E18" s="84" t="s">
        <v>198</v>
      </c>
      <c r="F18" s="85">
        <v>1160387</v>
      </c>
      <c r="G18" s="86"/>
      <c r="H18" s="136">
        <f t="shared" si="0"/>
        <v>0</v>
      </c>
    </row>
    <row r="19" spans="1:8" ht="15">
      <c r="A19" s="135">
        <v>138315038300</v>
      </c>
      <c r="B19" s="82" t="s">
        <v>196</v>
      </c>
      <c r="C19" s="83" t="s">
        <v>110</v>
      </c>
      <c r="D19" s="84" t="s">
        <v>197</v>
      </c>
      <c r="E19" s="84" t="s">
        <v>198</v>
      </c>
      <c r="F19" s="85">
        <v>45017</v>
      </c>
      <c r="G19" s="86"/>
      <c r="H19" s="136">
        <f t="shared" si="0"/>
        <v>0</v>
      </c>
    </row>
    <row r="20" spans="1:8" ht="15">
      <c r="A20" s="135">
        <v>138315038400</v>
      </c>
      <c r="B20" s="82" t="s">
        <v>196</v>
      </c>
      <c r="C20" s="83" t="s">
        <v>111</v>
      </c>
      <c r="D20" s="84" t="s">
        <v>197</v>
      </c>
      <c r="E20" s="84" t="s">
        <v>198</v>
      </c>
      <c r="F20" s="85">
        <v>85653</v>
      </c>
      <c r="G20" s="86"/>
      <c r="H20" s="136">
        <f t="shared" si="0"/>
        <v>0</v>
      </c>
    </row>
    <row r="21" spans="1:8" ht="15">
      <c r="A21" s="135">
        <v>138315039300</v>
      </c>
      <c r="B21" s="82" t="s">
        <v>196</v>
      </c>
      <c r="C21" s="83" t="s">
        <v>116</v>
      </c>
      <c r="D21" s="84" t="s">
        <v>197</v>
      </c>
      <c r="E21" s="84" t="s">
        <v>198</v>
      </c>
      <c r="F21" s="85">
        <v>62435</v>
      </c>
      <c r="G21" s="86"/>
      <c r="H21" s="136">
        <f t="shared" si="0"/>
        <v>0</v>
      </c>
    </row>
    <row r="22" spans="1:8" ht="15">
      <c r="A22" s="135">
        <v>138315040000</v>
      </c>
      <c r="B22" s="82" t="s">
        <v>196</v>
      </c>
      <c r="C22" s="84" t="s">
        <v>200</v>
      </c>
      <c r="D22" s="84" t="s">
        <v>197</v>
      </c>
      <c r="E22" s="84" t="s">
        <v>198</v>
      </c>
      <c r="F22" s="85">
        <v>17626</v>
      </c>
      <c r="G22" s="86"/>
      <c r="H22" s="136">
        <f t="shared" si="0"/>
        <v>0</v>
      </c>
    </row>
    <row r="23" spans="1:8" ht="15">
      <c r="A23" s="135">
        <v>138315040100</v>
      </c>
      <c r="B23" s="82" t="s">
        <v>196</v>
      </c>
      <c r="C23" s="83" t="s">
        <v>120</v>
      </c>
      <c r="D23" s="84" t="s">
        <v>197</v>
      </c>
      <c r="E23" s="84" t="s">
        <v>198</v>
      </c>
      <c r="F23" s="85">
        <v>2917</v>
      </c>
      <c r="G23" s="86"/>
      <c r="H23" s="136">
        <f t="shared" si="0"/>
        <v>0</v>
      </c>
    </row>
    <row r="24" spans="1:8" ht="15">
      <c r="A24" s="135">
        <v>138315040200</v>
      </c>
      <c r="B24" s="82" t="s">
        <v>196</v>
      </c>
      <c r="C24" s="83" t="s">
        <v>121</v>
      </c>
      <c r="D24" s="84" t="s">
        <v>197</v>
      </c>
      <c r="E24" s="84" t="s">
        <v>198</v>
      </c>
      <c r="F24" s="85">
        <v>38172</v>
      </c>
      <c r="G24" s="86"/>
      <c r="H24" s="136">
        <f t="shared" si="0"/>
        <v>0</v>
      </c>
    </row>
    <row r="25" spans="1:8" ht="15">
      <c r="A25" s="135">
        <v>138315040300</v>
      </c>
      <c r="B25" s="82" t="s">
        <v>196</v>
      </c>
      <c r="C25" s="83" t="s">
        <v>122</v>
      </c>
      <c r="D25" s="84" t="s">
        <v>197</v>
      </c>
      <c r="E25" s="84" t="s">
        <v>198</v>
      </c>
      <c r="F25" s="85">
        <v>161100</v>
      </c>
      <c r="G25" s="86"/>
      <c r="H25" s="136">
        <f t="shared" si="0"/>
        <v>0</v>
      </c>
    </row>
    <row r="26" spans="1:8" ht="15">
      <c r="A26" s="135">
        <v>138315040400</v>
      </c>
      <c r="B26" s="82" t="s">
        <v>196</v>
      </c>
      <c r="C26" s="83" t="s">
        <v>123</v>
      </c>
      <c r="D26" s="84" t="s">
        <v>197</v>
      </c>
      <c r="E26" s="84" t="s">
        <v>198</v>
      </c>
      <c r="F26" s="85">
        <v>102354</v>
      </c>
      <c r="G26" s="86"/>
      <c r="H26" s="136">
        <f t="shared" si="0"/>
        <v>0</v>
      </c>
    </row>
    <row r="27" spans="1:8" ht="15">
      <c r="A27" s="135">
        <v>138315040500</v>
      </c>
      <c r="B27" s="82" t="s">
        <v>196</v>
      </c>
      <c r="C27" s="83" t="s">
        <v>124</v>
      </c>
      <c r="D27" s="84" t="s">
        <v>197</v>
      </c>
      <c r="E27" s="84" t="s">
        <v>198</v>
      </c>
      <c r="F27" s="85">
        <v>308165</v>
      </c>
      <c r="G27" s="86"/>
      <c r="H27" s="136">
        <f t="shared" si="0"/>
        <v>0</v>
      </c>
    </row>
    <row r="28" spans="1:8" ht="15">
      <c r="A28" s="135">
        <v>138315040700</v>
      </c>
      <c r="B28" s="82" t="s">
        <v>196</v>
      </c>
      <c r="C28" s="83" t="s">
        <v>125</v>
      </c>
      <c r="D28" s="84" t="s">
        <v>197</v>
      </c>
      <c r="E28" s="84" t="s">
        <v>198</v>
      </c>
      <c r="F28" s="85">
        <v>290872</v>
      </c>
      <c r="G28" s="86"/>
      <c r="H28" s="136">
        <f t="shared" si="0"/>
        <v>0</v>
      </c>
    </row>
    <row r="29" spans="1:8" ht="15">
      <c r="A29" s="135">
        <v>138315041000</v>
      </c>
      <c r="B29" s="82" t="s">
        <v>196</v>
      </c>
      <c r="C29" s="83" t="s">
        <v>201</v>
      </c>
      <c r="D29" s="84" t="s">
        <v>197</v>
      </c>
      <c r="E29" s="84" t="s">
        <v>198</v>
      </c>
      <c r="F29" s="85">
        <v>13816</v>
      </c>
      <c r="G29" s="86"/>
      <c r="H29" s="136">
        <f t="shared" si="0"/>
        <v>0</v>
      </c>
    </row>
    <row r="30" spans="1:8" ht="15">
      <c r="A30" s="135">
        <v>138315041900</v>
      </c>
      <c r="B30" s="82" t="s">
        <v>196</v>
      </c>
      <c r="C30" s="83" t="s">
        <v>129</v>
      </c>
      <c r="D30" s="84" t="s">
        <v>197</v>
      </c>
      <c r="E30" s="84" t="s">
        <v>198</v>
      </c>
      <c r="F30" s="85">
        <v>340332</v>
      </c>
      <c r="G30" s="86"/>
      <c r="H30" s="136">
        <f t="shared" si="0"/>
        <v>0</v>
      </c>
    </row>
    <row r="31" spans="1:8" ht="15.75" thickBot="1">
      <c r="A31" s="169">
        <v>138315310000</v>
      </c>
      <c r="B31" s="170" t="s">
        <v>36</v>
      </c>
      <c r="C31" s="171" t="s">
        <v>21</v>
      </c>
      <c r="D31" s="172" t="s">
        <v>197</v>
      </c>
      <c r="E31" s="172" t="s">
        <v>198</v>
      </c>
      <c r="F31" s="173">
        <v>74147</v>
      </c>
      <c r="G31" s="174"/>
      <c r="H31" s="148">
        <f t="shared" si="0"/>
        <v>0</v>
      </c>
    </row>
    <row r="32" spans="1:8" ht="15.75" thickBot="1">
      <c r="A32" s="163"/>
      <c r="B32" s="130"/>
      <c r="C32" s="164"/>
      <c r="D32" s="165"/>
      <c r="E32" s="165"/>
      <c r="F32" s="166"/>
      <c r="G32" s="167"/>
      <c r="H32" s="168"/>
    </row>
    <row r="33" spans="1:8" ht="15.75" thickBot="1">
      <c r="A33" s="279" t="s">
        <v>202</v>
      </c>
      <c r="B33" s="280"/>
      <c r="C33" s="280"/>
      <c r="D33" s="280"/>
      <c r="E33" s="280"/>
      <c r="F33" s="280"/>
      <c r="G33" s="161"/>
      <c r="H33" s="162">
        <f>SUM(H7:H31)</f>
        <v>0</v>
      </c>
    </row>
    <row r="34" spans="1:8" s="3" customFormat="1" ht="11.25">
      <c r="A34" s="87"/>
      <c r="B34" s="87"/>
      <c r="C34" s="87"/>
      <c r="D34" s="88"/>
      <c r="E34" s="88"/>
      <c r="F34" s="89"/>
      <c r="G34" s="90"/>
      <c r="H34" s="90"/>
    </row>
    <row r="35" spans="1:8" ht="15">
      <c r="A35" s="275" t="s">
        <v>203</v>
      </c>
      <c r="B35" s="276"/>
      <c r="C35" s="276"/>
      <c r="D35" s="276"/>
      <c r="E35" s="276"/>
      <c r="F35" s="276"/>
      <c r="G35" s="276"/>
      <c r="H35" s="276"/>
    </row>
    <row r="36" spans="1:8" ht="14.25">
      <c r="A36" s="277" t="s">
        <v>204</v>
      </c>
      <c r="B36" s="278"/>
      <c r="C36" s="278"/>
      <c r="D36" s="281"/>
      <c r="E36" s="281"/>
      <c r="F36" s="281"/>
      <c r="G36" s="281"/>
      <c r="H36" s="281"/>
    </row>
    <row r="37" spans="1:8" ht="14.25">
      <c r="A37" s="277" t="s">
        <v>205</v>
      </c>
      <c r="B37" s="278"/>
      <c r="C37" s="278"/>
      <c r="D37" s="281"/>
      <c r="E37" s="281"/>
      <c r="F37" s="281"/>
      <c r="G37" s="281"/>
      <c r="H37" s="281"/>
    </row>
    <row r="38" spans="1:8" ht="14.25">
      <c r="A38" s="277" t="s">
        <v>206</v>
      </c>
      <c r="B38" s="278"/>
      <c r="C38" s="278"/>
      <c r="D38" s="281"/>
      <c r="E38" s="281"/>
      <c r="F38" s="281"/>
      <c r="G38" s="281"/>
      <c r="H38" s="281"/>
    </row>
    <row r="39" spans="1:8" ht="14.25">
      <c r="A39" s="91"/>
      <c r="B39" s="92"/>
      <c r="C39" s="92"/>
      <c r="D39" s="93"/>
      <c r="E39" s="93"/>
      <c r="F39" s="93"/>
      <c r="G39" s="93"/>
      <c r="H39" s="93"/>
    </row>
    <row r="40" spans="1:8" ht="15">
      <c r="A40" s="275" t="s">
        <v>510</v>
      </c>
      <c r="B40" s="276"/>
      <c r="C40" s="276"/>
      <c r="D40" s="276"/>
      <c r="E40" s="276"/>
      <c r="F40" s="276"/>
      <c r="G40" s="276"/>
      <c r="H40" s="276"/>
    </row>
    <row r="41" spans="1:8" ht="15">
      <c r="A41" s="275" t="s">
        <v>511</v>
      </c>
      <c r="B41" s="276"/>
      <c r="C41" s="276"/>
      <c r="D41" s="276"/>
      <c r="E41" s="276"/>
      <c r="F41" s="276"/>
      <c r="G41" s="276"/>
      <c r="H41" s="276"/>
    </row>
    <row r="42" spans="1:8" ht="15">
      <c r="A42" s="275" t="s">
        <v>512</v>
      </c>
      <c r="B42" s="276"/>
      <c r="C42" s="276"/>
      <c r="D42" s="276"/>
      <c r="E42" s="276"/>
      <c r="F42" s="276"/>
      <c r="G42" s="276"/>
      <c r="H42" s="276"/>
    </row>
    <row r="43" spans="1:8" ht="14.25">
      <c r="A43" s="277" t="s">
        <v>513</v>
      </c>
      <c r="B43" s="278"/>
      <c r="C43" s="278"/>
      <c r="D43" s="278"/>
      <c r="E43" s="278"/>
      <c r="F43" s="278"/>
      <c r="G43" s="278"/>
      <c r="H43" s="278"/>
    </row>
    <row r="44" spans="1:8" ht="14.25">
      <c r="A44" s="277" t="s">
        <v>514</v>
      </c>
      <c r="B44" s="278"/>
      <c r="C44" s="278"/>
      <c r="D44" s="278"/>
      <c r="E44" s="278"/>
      <c r="F44" s="278"/>
      <c r="G44" s="278"/>
      <c r="H44" s="278"/>
    </row>
    <row r="45" spans="1:8" ht="14.25">
      <c r="A45" s="277" t="s">
        <v>515</v>
      </c>
      <c r="B45" s="278"/>
      <c r="C45" s="278"/>
      <c r="D45" s="278"/>
      <c r="E45" s="278"/>
      <c r="F45" s="278"/>
      <c r="G45" s="278"/>
      <c r="H45" s="278"/>
    </row>
    <row r="46" spans="1:8" ht="14.25">
      <c r="A46" s="277" t="s">
        <v>516</v>
      </c>
      <c r="B46" s="278"/>
      <c r="C46" s="278"/>
      <c r="D46" s="278"/>
      <c r="E46" s="278"/>
      <c r="F46" s="278"/>
      <c r="G46" s="278"/>
      <c r="H46" s="278"/>
    </row>
    <row r="47" spans="1:8" ht="14.25">
      <c r="A47" s="277" t="s">
        <v>517</v>
      </c>
      <c r="B47" s="278"/>
      <c r="C47" s="278"/>
      <c r="D47" s="278"/>
      <c r="E47" s="278"/>
      <c r="F47" s="278"/>
      <c r="G47" s="278"/>
      <c r="H47" s="278"/>
    </row>
    <row r="48" spans="1:8" ht="14.25">
      <c r="A48" s="277" t="s">
        <v>518</v>
      </c>
      <c r="B48" s="278"/>
      <c r="C48" s="278"/>
      <c r="D48" s="278"/>
      <c r="E48" s="278"/>
      <c r="F48" s="278"/>
      <c r="G48" s="278"/>
      <c r="H48" s="278"/>
    </row>
    <row r="49" spans="1:7" ht="12">
      <c r="A49" s="8"/>
      <c r="B49" s="8"/>
      <c r="C49" s="8"/>
      <c r="D49" s="8"/>
      <c r="E49" s="8"/>
      <c r="F49" s="21"/>
      <c r="G49" s="8"/>
    </row>
    <row r="50" spans="1:7" ht="12">
      <c r="A50" s="8"/>
      <c r="B50" s="8"/>
      <c r="C50" s="8"/>
      <c r="D50" s="8"/>
      <c r="E50" s="8"/>
      <c r="F50" s="21"/>
      <c r="G50" s="8"/>
    </row>
    <row r="51" spans="1:8" ht="12.75">
      <c r="A51" s="39"/>
      <c r="B51" s="39"/>
      <c r="C51" s="39"/>
      <c r="D51" s="40" t="s">
        <v>207</v>
      </c>
      <c r="E51" s="40"/>
      <c r="F51" s="43" t="s">
        <v>208</v>
      </c>
      <c r="G51" s="40"/>
      <c r="H51" s="39"/>
    </row>
    <row r="52" spans="1:8" ht="12.75">
      <c r="A52" s="39"/>
      <c r="B52" s="39"/>
      <c r="C52" s="39"/>
      <c r="D52" s="41" t="s">
        <v>209</v>
      </c>
      <c r="E52" s="42"/>
      <c r="F52" s="41"/>
      <c r="G52" s="40"/>
      <c r="H52" s="39"/>
    </row>
    <row r="53" spans="1:7" ht="12">
      <c r="A53" s="8"/>
      <c r="B53" s="8"/>
      <c r="C53" s="8"/>
      <c r="D53" s="8"/>
      <c r="E53" s="8"/>
      <c r="F53" s="21"/>
      <c r="G53" s="8"/>
    </row>
    <row r="54" spans="1:7" ht="12">
      <c r="A54" s="8"/>
      <c r="B54" s="8"/>
      <c r="C54" s="8"/>
      <c r="D54" s="8"/>
      <c r="E54" s="8"/>
      <c r="F54" s="21"/>
      <c r="G54" s="8"/>
    </row>
    <row r="55" spans="1:7" ht="12">
      <c r="A55" s="8"/>
      <c r="B55" s="8"/>
      <c r="C55" s="8"/>
      <c r="D55" s="8"/>
      <c r="E55" s="8"/>
      <c r="F55" s="21"/>
      <c r="G55" s="8"/>
    </row>
    <row r="56" spans="1:7" ht="12">
      <c r="A56" s="8"/>
      <c r="B56" s="8"/>
      <c r="C56" s="8"/>
      <c r="D56" s="8"/>
      <c r="E56" s="8"/>
      <c r="F56" s="21"/>
      <c r="G56" s="8"/>
    </row>
    <row r="57" spans="1:7" ht="12">
      <c r="A57" s="8"/>
      <c r="B57" s="8"/>
      <c r="C57" s="8"/>
      <c r="D57" s="8"/>
      <c r="E57" s="8"/>
      <c r="F57" s="21"/>
      <c r="G57" s="8"/>
    </row>
    <row r="58" spans="1:7" ht="12">
      <c r="A58" s="8"/>
      <c r="B58" s="8"/>
      <c r="C58" s="8"/>
      <c r="D58" s="8"/>
      <c r="E58" s="8"/>
      <c r="F58" s="21"/>
      <c r="G58" s="8"/>
    </row>
    <row r="59" spans="1:7" ht="12">
      <c r="A59" s="8"/>
      <c r="B59" s="8"/>
      <c r="C59" s="8"/>
      <c r="D59" s="8"/>
      <c r="E59" s="8"/>
      <c r="F59" s="21"/>
      <c r="G59" s="8"/>
    </row>
    <row r="60" spans="1:7" ht="12">
      <c r="A60" s="8"/>
      <c r="B60" s="8"/>
      <c r="C60" s="8"/>
      <c r="D60" s="8"/>
      <c r="E60" s="8"/>
      <c r="F60" s="21"/>
      <c r="G60" s="8"/>
    </row>
    <row r="61" spans="1:7" ht="12">
      <c r="A61" s="8"/>
      <c r="B61" s="8"/>
      <c r="C61" s="8"/>
      <c r="D61" s="8"/>
      <c r="E61" s="8"/>
      <c r="F61" s="21"/>
      <c r="G61" s="8"/>
    </row>
    <row r="62" spans="1:7" ht="12">
      <c r="A62" s="8"/>
      <c r="B62" s="8"/>
      <c r="C62" s="8"/>
      <c r="D62" s="8"/>
      <c r="E62" s="8"/>
      <c r="F62" s="21"/>
      <c r="G62" s="8"/>
    </row>
    <row r="63" spans="1:7" ht="12">
      <c r="A63" s="8"/>
      <c r="B63" s="8"/>
      <c r="C63" s="8"/>
      <c r="D63" s="8"/>
      <c r="E63" s="8"/>
      <c r="F63" s="21"/>
      <c r="G63" s="8"/>
    </row>
    <row r="64" spans="1:7" ht="12">
      <c r="A64" s="8"/>
      <c r="B64" s="8"/>
      <c r="C64" s="8"/>
      <c r="D64" s="8"/>
      <c r="E64" s="8"/>
      <c r="F64" s="21"/>
      <c r="G64" s="8"/>
    </row>
    <row r="65" spans="1:7" ht="12">
      <c r="A65" s="8"/>
      <c r="B65" s="8"/>
      <c r="C65" s="8"/>
      <c r="D65" s="8"/>
      <c r="E65" s="8"/>
      <c r="F65" s="21"/>
      <c r="G65" s="8"/>
    </row>
    <row r="66" spans="1:7" ht="12">
      <c r="A66" s="8"/>
      <c r="B66" s="8"/>
      <c r="C66" s="8"/>
      <c r="D66" s="8"/>
      <c r="E66" s="8"/>
      <c r="F66" s="21"/>
      <c r="G66" s="8"/>
    </row>
    <row r="67" spans="1:7" ht="12">
      <c r="A67" s="8"/>
      <c r="B67" s="8"/>
      <c r="C67" s="8"/>
      <c r="D67" s="8"/>
      <c r="E67" s="8"/>
      <c r="F67" s="21"/>
      <c r="G67" s="8"/>
    </row>
    <row r="68" spans="1:7" ht="12">
      <c r="A68" s="8"/>
      <c r="B68" s="8"/>
      <c r="C68" s="8"/>
      <c r="D68" s="8"/>
      <c r="E68" s="8"/>
      <c r="F68" s="21"/>
      <c r="G68" s="8"/>
    </row>
    <row r="69" spans="1:7" ht="12">
      <c r="A69" s="8"/>
      <c r="B69" s="8"/>
      <c r="C69" s="8"/>
      <c r="D69" s="8"/>
      <c r="E69" s="8"/>
      <c r="F69" s="21"/>
      <c r="G69" s="8"/>
    </row>
    <row r="70" spans="1:7" ht="12">
      <c r="A70" s="8"/>
      <c r="B70" s="8"/>
      <c r="C70" s="8"/>
      <c r="D70" s="8"/>
      <c r="E70" s="8"/>
      <c r="F70" s="21"/>
      <c r="G70" s="8"/>
    </row>
    <row r="71" spans="1:7" ht="12">
      <c r="A71" s="8"/>
      <c r="B71" s="8"/>
      <c r="C71" s="8"/>
      <c r="D71" s="8"/>
      <c r="E71" s="8"/>
      <c r="F71" s="21"/>
      <c r="G71" s="8"/>
    </row>
    <row r="72" spans="1:7" ht="12">
      <c r="A72" s="8"/>
      <c r="B72" s="8"/>
      <c r="C72" s="8"/>
      <c r="D72" s="8"/>
      <c r="E72" s="8"/>
      <c r="F72" s="21"/>
      <c r="G72" s="8"/>
    </row>
    <row r="73" spans="1:7" ht="12">
      <c r="A73" s="8"/>
      <c r="B73" s="8"/>
      <c r="C73" s="8"/>
      <c r="D73" s="8"/>
      <c r="E73" s="8"/>
      <c r="F73" s="21"/>
      <c r="G73" s="8"/>
    </row>
    <row r="74" spans="1:7" ht="12">
      <c r="A74" s="8"/>
      <c r="B74" s="8"/>
      <c r="C74" s="8"/>
      <c r="D74" s="8"/>
      <c r="E74" s="8"/>
      <c r="F74" s="21"/>
      <c r="G74" s="8"/>
    </row>
    <row r="75" spans="1:7" ht="12">
      <c r="A75" s="8"/>
      <c r="B75" s="8"/>
      <c r="C75" s="8"/>
      <c r="D75" s="8"/>
      <c r="E75" s="8"/>
      <c r="F75" s="21"/>
      <c r="G75" s="8"/>
    </row>
    <row r="76" spans="1:7" ht="12">
      <c r="A76" s="8"/>
      <c r="B76" s="8"/>
      <c r="C76" s="8"/>
      <c r="D76" s="8"/>
      <c r="E76" s="8"/>
      <c r="F76" s="21"/>
      <c r="G76" s="8"/>
    </row>
    <row r="77" spans="1:7" ht="12">
      <c r="A77" s="8"/>
      <c r="B77" s="8"/>
      <c r="C77" s="8"/>
      <c r="D77" s="8"/>
      <c r="E77" s="8"/>
      <c r="F77" s="21"/>
      <c r="G77" s="8"/>
    </row>
    <row r="78" spans="1:7" ht="12">
      <c r="A78" s="8"/>
      <c r="B78" s="8"/>
      <c r="C78" s="8"/>
      <c r="D78" s="8"/>
      <c r="E78" s="8"/>
      <c r="F78" s="21"/>
      <c r="G78" s="8"/>
    </row>
    <row r="79" spans="1:7" ht="12">
      <c r="A79" s="8"/>
      <c r="B79" s="8"/>
      <c r="C79" s="8"/>
      <c r="D79" s="8"/>
      <c r="E79" s="8"/>
      <c r="F79" s="21"/>
      <c r="G79" s="8"/>
    </row>
    <row r="80" spans="1:7" ht="12">
      <c r="A80" s="8"/>
      <c r="B80" s="8"/>
      <c r="C80" s="8"/>
      <c r="D80" s="8"/>
      <c r="E80" s="8"/>
      <c r="F80" s="21"/>
      <c r="G80" s="8"/>
    </row>
    <row r="81" spans="1:7" ht="12">
      <c r="A81" s="8"/>
      <c r="B81" s="8"/>
      <c r="C81" s="8"/>
      <c r="D81" s="8"/>
      <c r="E81" s="8"/>
      <c r="F81" s="21"/>
      <c r="G81" s="8"/>
    </row>
    <row r="82" spans="1:7" ht="12">
      <c r="A82" s="8"/>
      <c r="B82" s="8"/>
      <c r="C82" s="8"/>
      <c r="D82" s="8"/>
      <c r="E82" s="8"/>
      <c r="F82" s="21"/>
      <c r="G82" s="8"/>
    </row>
    <row r="83" spans="1:7" ht="12">
      <c r="A83" s="8"/>
      <c r="B83" s="8"/>
      <c r="C83" s="8"/>
      <c r="D83" s="8"/>
      <c r="E83" s="8"/>
      <c r="F83" s="21"/>
      <c r="G83" s="8"/>
    </row>
    <row r="84" spans="1:7" ht="12">
      <c r="A84" s="8"/>
      <c r="B84" s="8"/>
      <c r="C84" s="8"/>
      <c r="D84" s="8"/>
      <c r="E84" s="8"/>
      <c r="F84" s="21"/>
      <c r="G84" s="8"/>
    </row>
    <row r="85" spans="1:7" ht="12">
      <c r="A85" s="8"/>
      <c r="B85" s="8"/>
      <c r="C85" s="8"/>
      <c r="D85" s="8"/>
      <c r="E85" s="8"/>
      <c r="F85" s="21"/>
      <c r="G85" s="8"/>
    </row>
    <row r="86" spans="1:7" ht="12">
      <c r="A86" s="8"/>
      <c r="B86" s="8"/>
      <c r="C86" s="8"/>
      <c r="D86" s="8"/>
      <c r="E86" s="8"/>
      <c r="F86" s="21"/>
      <c r="G86" s="8"/>
    </row>
    <row r="87" spans="1:7" ht="12">
      <c r="A87" s="8"/>
      <c r="B87" s="8"/>
      <c r="C87" s="8"/>
      <c r="D87" s="8"/>
      <c r="E87" s="8"/>
      <c r="F87" s="21"/>
      <c r="G87" s="8"/>
    </row>
    <row r="88" spans="1:7" ht="12">
      <c r="A88" s="8"/>
      <c r="B88" s="8"/>
      <c r="C88" s="8"/>
      <c r="D88" s="8"/>
      <c r="E88" s="8"/>
      <c r="F88" s="21"/>
      <c r="G88" s="8"/>
    </row>
    <row r="89" spans="1:7" ht="12">
      <c r="A89" s="8"/>
      <c r="B89" s="8"/>
      <c r="C89" s="8"/>
      <c r="D89" s="8"/>
      <c r="E89" s="8"/>
      <c r="F89" s="21"/>
      <c r="G89" s="8"/>
    </row>
    <row r="90" spans="1:7" ht="12">
      <c r="A90" s="8"/>
      <c r="B90" s="8"/>
      <c r="C90" s="8"/>
      <c r="D90" s="8"/>
      <c r="E90" s="8"/>
      <c r="F90" s="21"/>
      <c r="G90" s="8"/>
    </row>
    <row r="91" spans="1:7" ht="12">
      <c r="A91" s="8"/>
      <c r="B91" s="8"/>
      <c r="C91" s="8"/>
      <c r="D91" s="8"/>
      <c r="E91" s="8"/>
      <c r="F91" s="21"/>
      <c r="G91" s="8"/>
    </row>
    <row r="92" spans="1:7" ht="12">
      <c r="A92" s="8"/>
      <c r="B92" s="8"/>
      <c r="C92" s="8"/>
      <c r="D92" s="8"/>
      <c r="E92" s="8"/>
      <c r="F92" s="21"/>
      <c r="G92" s="8"/>
    </row>
    <row r="93" spans="1:7" ht="12">
      <c r="A93" s="8"/>
      <c r="B93" s="8"/>
      <c r="C93" s="8"/>
      <c r="D93" s="8"/>
      <c r="E93" s="8"/>
      <c r="F93" s="21"/>
      <c r="G93" s="8"/>
    </row>
    <row r="94" spans="1:7" ht="12">
      <c r="A94" s="8"/>
      <c r="B94" s="8"/>
      <c r="C94" s="8"/>
      <c r="D94" s="8"/>
      <c r="E94" s="8"/>
      <c r="F94" s="21"/>
      <c r="G94" s="8"/>
    </row>
    <row r="95" spans="1:7" ht="12">
      <c r="A95" s="8"/>
      <c r="B95" s="8"/>
      <c r="C95" s="8"/>
      <c r="D95" s="8"/>
      <c r="E95" s="8"/>
      <c r="F95" s="21"/>
      <c r="G95" s="8"/>
    </row>
    <row r="96" spans="1:7" ht="12">
      <c r="A96" s="8"/>
      <c r="B96" s="8"/>
      <c r="C96" s="8"/>
      <c r="D96" s="8"/>
      <c r="E96" s="8"/>
      <c r="F96" s="21"/>
      <c r="G96" s="8"/>
    </row>
    <row r="97" spans="1:7" ht="12">
      <c r="A97" s="8"/>
      <c r="B97" s="8"/>
      <c r="C97" s="8"/>
      <c r="D97" s="8"/>
      <c r="E97" s="8"/>
      <c r="F97" s="21"/>
      <c r="G97" s="8"/>
    </row>
    <row r="98" spans="1:7" ht="12">
      <c r="A98" s="8"/>
      <c r="B98" s="8"/>
      <c r="C98" s="8"/>
      <c r="D98" s="8"/>
      <c r="E98" s="8"/>
      <c r="F98" s="21"/>
      <c r="G98" s="8"/>
    </row>
    <row r="99" spans="1:7" ht="12">
      <c r="A99" s="8"/>
      <c r="B99" s="8"/>
      <c r="C99" s="8"/>
      <c r="D99" s="8"/>
      <c r="E99" s="8"/>
      <c r="F99" s="21"/>
      <c r="G99" s="8"/>
    </row>
    <row r="100" spans="1:7" ht="12">
      <c r="A100" s="8"/>
      <c r="B100" s="8"/>
      <c r="C100" s="8"/>
      <c r="D100" s="8"/>
      <c r="E100" s="8"/>
      <c r="F100" s="21"/>
      <c r="G100" s="8"/>
    </row>
    <row r="101" spans="1:7" ht="12">
      <c r="A101" s="8"/>
      <c r="B101" s="8"/>
      <c r="C101" s="8"/>
      <c r="D101" s="8"/>
      <c r="E101" s="8"/>
      <c r="F101" s="21"/>
      <c r="G101" s="8"/>
    </row>
    <row r="102" spans="1:7" ht="12">
      <c r="A102" s="8"/>
      <c r="B102" s="8"/>
      <c r="C102" s="8"/>
      <c r="D102" s="8"/>
      <c r="E102" s="8"/>
      <c r="F102" s="21"/>
      <c r="G102" s="8"/>
    </row>
    <row r="103" spans="1:7" ht="12">
      <c r="A103" s="8"/>
      <c r="B103" s="8"/>
      <c r="C103" s="8"/>
      <c r="D103" s="8"/>
      <c r="E103" s="8"/>
      <c r="F103" s="21"/>
      <c r="G103" s="8"/>
    </row>
    <row r="104" spans="1:7" ht="12">
      <c r="A104" s="8"/>
      <c r="B104" s="8"/>
      <c r="C104" s="8"/>
      <c r="D104" s="8"/>
      <c r="E104" s="8"/>
      <c r="F104" s="21"/>
      <c r="G104" s="8"/>
    </row>
    <row r="105" spans="1:7" ht="12">
      <c r="A105" s="8"/>
      <c r="B105" s="8"/>
      <c r="C105" s="8"/>
      <c r="D105" s="8"/>
      <c r="E105" s="8"/>
      <c r="F105" s="21"/>
      <c r="G105" s="8"/>
    </row>
    <row r="106" spans="1:7" ht="12">
      <c r="A106" s="8"/>
      <c r="B106" s="8"/>
      <c r="C106" s="8"/>
      <c r="D106" s="8"/>
      <c r="E106" s="8"/>
      <c r="F106" s="21"/>
      <c r="G106" s="8"/>
    </row>
    <row r="107" spans="1:7" ht="12">
      <c r="A107" s="8"/>
      <c r="B107" s="8"/>
      <c r="C107" s="8"/>
      <c r="D107" s="8"/>
      <c r="E107" s="8"/>
      <c r="F107" s="21"/>
      <c r="G107" s="8"/>
    </row>
    <row r="108" spans="1:7" ht="12">
      <c r="A108" s="8"/>
      <c r="B108" s="8"/>
      <c r="C108" s="8"/>
      <c r="D108" s="8"/>
      <c r="E108" s="8"/>
      <c r="F108" s="21"/>
      <c r="G108" s="8"/>
    </row>
    <row r="109" spans="1:7" ht="12">
      <c r="A109" s="8"/>
      <c r="B109" s="8"/>
      <c r="C109" s="8"/>
      <c r="D109" s="8"/>
      <c r="E109" s="8"/>
      <c r="F109" s="21"/>
      <c r="G109" s="8"/>
    </row>
    <row r="110" spans="1:7" ht="12">
      <c r="A110" s="8"/>
      <c r="B110" s="8"/>
      <c r="C110" s="8"/>
      <c r="D110" s="8"/>
      <c r="E110" s="8"/>
      <c r="F110" s="21"/>
      <c r="G110" s="8"/>
    </row>
    <row r="111" spans="1:7" ht="12">
      <c r="A111" s="8"/>
      <c r="B111" s="8"/>
      <c r="C111" s="8"/>
      <c r="D111" s="8"/>
      <c r="E111" s="8"/>
      <c r="F111" s="21"/>
      <c r="G111" s="8"/>
    </row>
    <row r="112" spans="1:7" ht="12">
      <c r="A112" s="8"/>
      <c r="B112" s="8"/>
      <c r="C112" s="8"/>
      <c r="D112" s="8"/>
      <c r="E112" s="8"/>
      <c r="F112" s="21"/>
      <c r="G112" s="8"/>
    </row>
    <row r="113" spans="1:7" ht="12">
      <c r="A113" s="8"/>
      <c r="B113" s="8"/>
      <c r="C113" s="8"/>
      <c r="D113" s="8"/>
      <c r="E113" s="8"/>
      <c r="F113" s="21"/>
      <c r="G113" s="8"/>
    </row>
    <row r="114" spans="1:7" ht="12">
      <c r="A114" s="8"/>
      <c r="B114" s="8"/>
      <c r="C114" s="8"/>
      <c r="D114" s="8"/>
      <c r="E114" s="8"/>
      <c r="F114" s="21"/>
      <c r="G114" s="8"/>
    </row>
    <row r="115" spans="1:7" ht="12">
      <c r="A115" s="8"/>
      <c r="B115" s="8"/>
      <c r="C115" s="8"/>
      <c r="D115" s="8"/>
      <c r="E115" s="8"/>
      <c r="F115" s="21"/>
      <c r="G115" s="8"/>
    </row>
    <row r="116" spans="1:7" ht="12">
      <c r="A116" s="8"/>
      <c r="B116" s="8"/>
      <c r="C116" s="8"/>
      <c r="D116" s="8"/>
      <c r="E116" s="8"/>
      <c r="F116" s="21"/>
      <c r="G116" s="8"/>
    </row>
    <row r="117" spans="1:7" ht="12">
      <c r="A117" s="8"/>
      <c r="B117" s="8"/>
      <c r="C117" s="8"/>
      <c r="D117" s="8"/>
      <c r="E117" s="8"/>
      <c r="F117" s="21"/>
      <c r="G117" s="8"/>
    </row>
    <row r="118" spans="1:7" ht="12">
      <c r="A118" s="8"/>
      <c r="B118" s="8"/>
      <c r="C118" s="8"/>
      <c r="D118" s="8"/>
      <c r="E118" s="8"/>
      <c r="F118" s="21"/>
      <c r="G118" s="8"/>
    </row>
    <row r="119" spans="1:7" ht="12">
      <c r="A119" s="8"/>
      <c r="B119" s="8"/>
      <c r="C119" s="8"/>
      <c r="D119" s="8"/>
      <c r="E119" s="8"/>
      <c r="F119" s="21"/>
      <c r="G119" s="8"/>
    </row>
    <row r="120" spans="1:7" ht="12">
      <c r="A120" s="8"/>
      <c r="B120" s="8"/>
      <c r="C120" s="8"/>
      <c r="D120" s="8"/>
      <c r="E120" s="8"/>
      <c r="F120" s="21"/>
      <c r="G120" s="8"/>
    </row>
    <row r="121" spans="1:7" ht="12">
      <c r="A121" s="8"/>
      <c r="B121" s="8"/>
      <c r="C121" s="8"/>
      <c r="D121" s="8"/>
      <c r="E121" s="8"/>
      <c r="F121" s="21"/>
      <c r="G121" s="8"/>
    </row>
    <row r="122" spans="1:7" ht="12">
      <c r="A122" s="8"/>
      <c r="B122" s="8"/>
      <c r="C122" s="8"/>
      <c r="D122" s="8"/>
      <c r="E122" s="8"/>
      <c r="F122" s="21"/>
      <c r="G122" s="8"/>
    </row>
    <row r="123" spans="1:7" ht="12">
      <c r="A123" s="8"/>
      <c r="B123" s="8"/>
      <c r="C123" s="8"/>
      <c r="D123" s="8"/>
      <c r="E123" s="8"/>
      <c r="F123" s="21"/>
      <c r="G123" s="8"/>
    </row>
    <row r="124" spans="1:7" ht="12">
      <c r="A124" s="8"/>
      <c r="B124" s="8"/>
      <c r="C124" s="8"/>
      <c r="D124" s="8"/>
      <c r="E124" s="8"/>
      <c r="F124" s="21"/>
      <c r="G124" s="8"/>
    </row>
    <row r="125" spans="1:7" ht="12">
      <c r="A125" s="8"/>
      <c r="B125" s="8"/>
      <c r="C125" s="8"/>
      <c r="D125" s="8"/>
      <c r="E125" s="8"/>
      <c r="F125" s="21"/>
      <c r="G125" s="8"/>
    </row>
    <row r="126" spans="1:7" ht="12">
      <c r="A126" s="8"/>
      <c r="B126" s="8"/>
      <c r="C126" s="8"/>
      <c r="D126" s="8"/>
      <c r="E126" s="8"/>
      <c r="F126" s="21"/>
      <c r="G126" s="8"/>
    </row>
    <row r="127" spans="1:7" ht="12">
      <c r="A127" s="8"/>
      <c r="B127" s="8"/>
      <c r="C127" s="8"/>
      <c r="D127" s="8"/>
      <c r="E127" s="8"/>
      <c r="F127" s="21"/>
      <c r="G127" s="8"/>
    </row>
    <row r="128" spans="1:7" ht="12">
      <c r="A128" s="8"/>
      <c r="B128" s="8"/>
      <c r="C128" s="8"/>
      <c r="D128" s="8"/>
      <c r="E128" s="8"/>
      <c r="F128" s="21"/>
      <c r="G128" s="8"/>
    </row>
    <row r="129" spans="1:7" ht="12">
      <c r="A129" s="8"/>
      <c r="B129" s="8"/>
      <c r="C129" s="8"/>
      <c r="D129" s="8"/>
      <c r="E129" s="8"/>
      <c r="F129" s="21"/>
      <c r="G129" s="8"/>
    </row>
    <row r="130" spans="1:7" ht="12">
      <c r="A130" s="8"/>
      <c r="B130" s="8"/>
      <c r="C130" s="8"/>
      <c r="D130" s="8"/>
      <c r="E130" s="8"/>
      <c r="F130" s="21"/>
      <c r="G130" s="8"/>
    </row>
    <row r="131" spans="1:7" ht="12">
      <c r="A131" s="8"/>
      <c r="B131" s="8"/>
      <c r="C131" s="8"/>
      <c r="D131" s="8"/>
      <c r="E131" s="8"/>
      <c r="F131" s="21"/>
      <c r="G131" s="8"/>
    </row>
    <row r="132" spans="1:7" ht="12">
      <c r="A132" s="8"/>
      <c r="B132" s="8"/>
      <c r="C132" s="8"/>
      <c r="D132" s="8"/>
      <c r="E132" s="8"/>
      <c r="F132" s="21"/>
      <c r="G132" s="8"/>
    </row>
    <row r="133" spans="1:7" ht="12">
      <c r="A133" s="8"/>
      <c r="B133" s="8"/>
      <c r="C133" s="8"/>
      <c r="D133" s="8"/>
      <c r="E133" s="8"/>
      <c r="F133" s="21"/>
      <c r="G133" s="8"/>
    </row>
    <row r="134" spans="1:7" ht="12">
      <c r="A134" s="8"/>
      <c r="B134" s="8"/>
      <c r="C134" s="8"/>
      <c r="D134" s="8"/>
      <c r="E134" s="8"/>
      <c r="F134" s="21"/>
      <c r="G134" s="8"/>
    </row>
    <row r="135" spans="1:7" ht="12">
      <c r="A135" s="8"/>
      <c r="B135" s="8"/>
      <c r="C135" s="8"/>
      <c r="D135" s="8"/>
      <c r="E135" s="8"/>
      <c r="F135" s="21"/>
      <c r="G135" s="8"/>
    </row>
    <row r="136" spans="1:7" ht="12">
      <c r="A136" s="8"/>
      <c r="B136" s="8"/>
      <c r="C136" s="8"/>
      <c r="D136" s="8"/>
      <c r="E136" s="8"/>
      <c r="F136" s="21"/>
      <c r="G136" s="8"/>
    </row>
    <row r="137" spans="1:7" ht="12">
      <c r="A137" s="8"/>
      <c r="B137" s="8"/>
      <c r="C137" s="8"/>
      <c r="D137" s="8"/>
      <c r="E137" s="8"/>
      <c r="F137" s="21"/>
      <c r="G137" s="8"/>
    </row>
    <row r="138" spans="1:7" ht="12">
      <c r="A138" s="8"/>
      <c r="B138" s="8"/>
      <c r="C138" s="8"/>
      <c r="D138" s="8"/>
      <c r="E138" s="8"/>
      <c r="F138" s="21"/>
      <c r="G138" s="8"/>
    </row>
    <row r="139" spans="1:7" ht="12">
      <c r="A139" s="8"/>
      <c r="B139" s="8"/>
      <c r="C139" s="8"/>
      <c r="D139" s="8"/>
      <c r="E139" s="8"/>
      <c r="F139" s="21"/>
      <c r="G139" s="8"/>
    </row>
    <row r="140" spans="1:7" ht="12">
      <c r="A140" s="8"/>
      <c r="B140" s="8"/>
      <c r="C140" s="8"/>
      <c r="D140" s="8"/>
      <c r="E140" s="8"/>
      <c r="F140" s="21"/>
      <c r="G140" s="8"/>
    </row>
    <row r="141" spans="1:7" ht="12">
      <c r="A141" s="8"/>
      <c r="B141" s="8"/>
      <c r="C141" s="8"/>
      <c r="D141" s="8"/>
      <c r="E141" s="8"/>
      <c r="F141" s="21"/>
      <c r="G141" s="8"/>
    </row>
    <row r="142" spans="1:7" ht="12">
      <c r="A142" s="8"/>
      <c r="B142" s="8"/>
      <c r="C142" s="8"/>
      <c r="D142" s="8"/>
      <c r="E142" s="8"/>
      <c r="F142" s="21"/>
      <c r="G142" s="8"/>
    </row>
    <row r="143" spans="1:7" ht="12">
      <c r="A143" s="8"/>
      <c r="B143" s="8"/>
      <c r="C143" s="8"/>
      <c r="D143" s="8"/>
      <c r="E143" s="8"/>
      <c r="F143" s="21"/>
      <c r="G143" s="8"/>
    </row>
  </sheetData>
  <sheetProtection password="CC3D" sheet="1"/>
  <mergeCells count="14">
    <mergeCell ref="A46:H46"/>
    <mergeCell ref="A47:H47"/>
    <mergeCell ref="A33:F33"/>
    <mergeCell ref="A48:H48"/>
    <mergeCell ref="A36:H36"/>
    <mergeCell ref="A37:H37"/>
    <mergeCell ref="A38:H38"/>
    <mergeCell ref="A41:H41"/>
    <mergeCell ref="A42:H42"/>
    <mergeCell ref="A43:H43"/>
    <mergeCell ref="A44:H44"/>
    <mergeCell ref="A45:H45"/>
    <mergeCell ref="A35:H35"/>
    <mergeCell ref="A40:H40"/>
  </mergeCells>
  <conditionalFormatting sqref="A6:E6">
    <cfRule type="cellIs" priority="1" dxfId="32" operator="equal" stopIfTrue="1">
      <formula>0</formula>
    </cfRule>
  </conditionalFormatting>
  <conditionalFormatting sqref="C2:C4">
    <cfRule type="cellIs" priority="2" dxfId="31" operator="equal" stopIfTrue="1">
      <formula>0</formula>
    </cfRule>
  </conditionalFormatting>
  <conditionalFormatting sqref="G7:G32">
    <cfRule type="cellIs" priority="4" dxfId="31" operator="equal" stopIfTrue="1">
      <formula>0</formula>
    </cfRule>
  </conditionalFormatting>
  <printOptions/>
  <pageMargins left="0.7000000000000001" right="0.7000000000000001" top="0.7875" bottom="0.7875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28">
      <selection activeCell="D26" sqref="D26"/>
    </sheetView>
  </sheetViews>
  <sheetFormatPr defaultColWidth="9.140625" defaultRowHeight="15"/>
  <cols>
    <col min="1" max="1" width="15.140625" style="25" bestFit="1" customWidth="1"/>
    <col min="2" max="2" width="16.140625" style="25" bestFit="1" customWidth="1"/>
    <col min="3" max="3" width="25.00390625" style="25" bestFit="1" customWidth="1"/>
    <col min="4" max="4" width="30.8515625" style="25" bestFit="1" customWidth="1"/>
    <col min="5" max="5" width="15.421875" style="27" bestFit="1" customWidth="1"/>
    <col min="6" max="6" width="13.140625" style="25" customWidth="1"/>
    <col min="7" max="7" width="18.421875" style="27" customWidth="1"/>
    <col min="8" max="8" width="21.140625" style="24" customWidth="1"/>
    <col min="9" max="16384" width="9.140625" style="24" customWidth="1"/>
  </cols>
  <sheetData>
    <row r="1" spans="1:2" s="3" customFormat="1" ht="11.25">
      <c r="A1" s="2" t="s">
        <v>186</v>
      </c>
      <c r="B1" s="30"/>
    </row>
    <row r="2" spans="1:2" s="3" customFormat="1" ht="11.25">
      <c r="A2" s="3" t="s">
        <v>187</v>
      </c>
      <c r="B2" s="30"/>
    </row>
    <row r="3" spans="1:2" s="3" customFormat="1" ht="11.25">
      <c r="A3" s="3" t="s">
        <v>188</v>
      </c>
      <c r="B3" s="30"/>
    </row>
    <row r="4" spans="1:7" s="9" customFormat="1" ht="11.25">
      <c r="A4" s="3" t="s">
        <v>189</v>
      </c>
      <c r="B4" s="30"/>
      <c r="C4" s="3"/>
      <c r="D4" s="3"/>
      <c r="E4" s="3"/>
      <c r="F4" s="3"/>
      <c r="G4" s="3"/>
    </row>
    <row r="5" spans="1:7" s="8" customFormat="1" ht="12" thickBot="1">
      <c r="A5" s="9"/>
      <c r="B5" s="9"/>
      <c r="C5" s="9"/>
      <c r="D5" s="9"/>
      <c r="E5" s="9"/>
      <c r="F5" s="9"/>
      <c r="G5" s="13"/>
    </row>
    <row r="6" spans="1:8" ht="45.75" thickBot="1">
      <c r="A6" s="225" t="s">
        <v>190</v>
      </c>
      <c r="B6" s="226" t="s">
        <v>192</v>
      </c>
      <c r="C6" s="226" t="s">
        <v>191</v>
      </c>
      <c r="D6" s="226" t="s">
        <v>440</v>
      </c>
      <c r="E6" s="230" t="s">
        <v>441</v>
      </c>
      <c r="F6" s="227" t="s">
        <v>490</v>
      </c>
      <c r="G6" s="228" t="s">
        <v>194</v>
      </c>
      <c r="H6" s="229" t="s">
        <v>195</v>
      </c>
    </row>
    <row r="7" spans="1:8" ht="15">
      <c r="A7" s="206">
        <v>136214018400</v>
      </c>
      <c r="B7" s="207" t="s">
        <v>409</v>
      </c>
      <c r="C7" s="207" t="s">
        <v>402</v>
      </c>
      <c r="D7" s="208" t="s">
        <v>438</v>
      </c>
      <c r="E7" s="208" t="s">
        <v>439</v>
      </c>
      <c r="F7" s="207">
        <v>2980</v>
      </c>
      <c r="G7" s="209"/>
      <c r="H7" s="210">
        <f aca="true" t="shared" si="0" ref="H7:H46">F7*G7</f>
        <v>0</v>
      </c>
    </row>
    <row r="8" spans="1:8" s="28" customFormat="1" ht="15">
      <c r="A8" s="189">
        <v>136214018500</v>
      </c>
      <c r="B8" s="190" t="s">
        <v>447</v>
      </c>
      <c r="C8" s="190" t="s">
        <v>403</v>
      </c>
      <c r="D8" s="191" t="s">
        <v>438</v>
      </c>
      <c r="E8" s="191" t="s">
        <v>439</v>
      </c>
      <c r="F8" s="190">
        <v>6123</v>
      </c>
      <c r="G8" s="192"/>
      <c r="H8" s="193">
        <f t="shared" si="0"/>
        <v>0</v>
      </c>
    </row>
    <row r="9" spans="1:8" ht="15">
      <c r="A9" s="189">
        <v>136216002400</v>
      </c>
      <c r="B9" s="190" t="s">
        <v>33</v>
      </c>
      <c r="C9" s="190" t="s">
        <v>442</v>
      </c>
      <c r="D9" s="191" t="s">
        <v>435</v>
      </c>
      <c r="E9" s="191" t="s">
        <v>436</v>
      </c>
      <c r="F9" s="190">
        <v>33048</v>
      </c>
      <c r="G9" s="192"/>
      <c r="H9" s="193">
        <f t="shared" si="0"/>
        <v>0</v>
      </c>
    </row>
    <row r="10" spans="1:8" ht="15">
      <c r="A10" s="189">
        <v>136216075000</v>
      </c>
      <c r="B10" s="190" t="s">
        <v>451</v>
      </c>
      <c r="C10" s="190"/>
      <c r="D10" s="190" t="s">
        <v>51</v>
      </c>
      <c r="E10" s="191"/>
      <c r="F10" s="190">
        <v>500</v>
      </c>
      <c r="G10" s="192"/>
      <c r="H10" s="193">
        <f t="shared" si="0"/>
        <v>0</v>
      </c>
    </row>
    <row r="11" spans="1:8" ht="15">
      <c r="A11" s="194" t="s">
        <v>355</v>
      </c>
      <c r="B11" s="195" t="s">
        <v>54</v>
      </c>
      <c r="C11" s="196" t="s">
        <v>425</v>
      </c>
      <c r="D11" s="191" t="s">
        <v>426</v>
      </c>
      <c r="E11" s="191" t="s">
        <v>427</v>
      </c>
      <c r="F11" s="197">
        <v>10000</v>
      </c>
      <c r="G11" s="192"/>
      <c r="H11" s="193">
        <f t="shared" si="0"/>
        <v>0</v>
      </c>
    </row>
    <row r="12" spans="1:8" ht="15">
      <c r="A12" s="198">
        <v>136216122500</v>
      </c>
      <c r="B12" s="199" t="s">
        <v>446</v>
      </c>
      <c r="C12" s="191" t="s">
        <v>428</v>
      </c>
      <c r="D12" s="191" t="s">
        <v>429</v>
      </c>
      <c r="E12" s="191" t="s">
        <v>430</v>
      </c>
      <c r="F12" s="199">
        <v>360</v>
      </c>
      <c r="G12" s="192"/>
      <c r="H12" s="193">
        <f t="shared" si="0"/>
        <v>0</v>
      </c>
    </row>
    <row r="13" spans="1:8" ht="15">
      <c r="A13" s="194" t="s">
        <v>365</v>
      </c>
      <c r="B13" s="195" t="s">
        <v>59</v>
      </c>
      <c r="C13" s="191" t="s">
        <v>428</v>
      </c>
      <c r="D13" s="191" t="s">
        <v>429</v>
      </c>
      <c r="E13" s="191" t="s">
        <v>430</v>
      </c>
      <c r="F13" s="197">
        <v>40000</v>
      </c>
      <c r="G13" s="192"/>
      <c r="H13" s="193">
        <f t="shared" si="0"/>
        <v>0</v>
      </c>
    </row>
    <row r="14" spans="1:8" ht="15">
      <c r="A14" s="194" t="s">
        <v>359</v>
      </c>
      <c r="B14" s="195" t="s">
        <v>60</v>
      </c>
      <c r="C14" s="191" t="s">
        <v>428</v>
      </c>
      <c r="D14" s="191" t="s">
        <v>429</v>
      </c>
      <c r="E14" s="191" t="s">
        <v>430</v>
      </c>
      <c r="F14" s="197">
        <v>7000</v>
      </c>
      <c r="G14" s="192"/>
      <c r="H14" s="193">
        <f t="shared" si="0"/>
        <v>0</v>
      </c>
    </row>
    <row r="15" spans="1:8" ht="15">
      <c r="A15" s="194" t="s">
        <v>361</v>
      </c>
      <c r="B15" s="195" t="s">
        <v>56</v>
      </c>
      <c r="C15" s="191" t="s">
        <v>431</v>
      </c>
      <c r="D15" s="191" t="s">
        <v>426</v>
      </c>
      <c r="E15" s="191" t="s">
        <v>432</v>
      </c>
      <c r="F15" s="197">
        <v>5000</v>
      </c>
      <c r="G15" s="192"/>
      <c r="H15" s="193">
        <f t="shared" si="0"/>
        <v>0</v>
      </c>
    </row>
    <row r="16" spans="1:8" ht="15">
      <c r="A16" s="194" t="s">
        <v>371</v>
      </c>
      <c r="B16" s="195" t="s">
        <v>12</v>
      </c>
      <c r="C16" s="191" t="s">
        <v>431</v>
      </c>
      <c r="D16" s="191" t="s">
        <v>426</v>
      </c>
      <c r="E16" s="191" t="s">
        <v>432</v>
      </c>
      <c r="F16" s="197">
        <v>8000</v>
      </c>
      <c r="G16" s="192"/>
      <c r="H16" s="193">
        <f t="shared" si="0"/>
        <v>0</v>
      </c>
    </row>
    <row r="17" spans="1:8" ht="15">
      <c r="A17" s="194" t="s">
        <v>379</v>
      </c>
      <c r="B17" s="195" t="s">
        <v>275</v>
      </c>
      <c r="C17" s="191" t="s">
        <v>431</v>
      </c>
      <c r="D17" s="191" t="s">
        <v>426</v>
      </c>
      <c r="E17" s="191" t="s">
        <v>432</v>
      </c>
      <c r="F17" s="197">
        <v>5000</v>
      </c>
      <c r="G17" s="192"/>
      <c r="H17" s="193">
        <f t="shared" si="0"/>
        <v>0</v>
      </c>
    </row>
    <row r="18" spans="1:8" ht="15">
      <c r="A18" s="189">
        <v>136216907800</v>
      </c>
      <c r="B18" s="190" t="s">
        <v>443</v>
      </c>
      <c r="C18" s="191" t="s">
        <v>431</v>
      </c>
      <c r="D18" s="191" t="s">
        <v>426</v>
      </c>
      <c r="E18" s="191" t="s">
        <v>432</v>
      </c>
      <c r="F18" s="190">
        <v>2880</v>
      </c>
      <c r="G18" s="192"/>
      <c r="H18" s="193">
        <f t="shared" si="0"/>
        <v>0</v>
      </c>
    </row>
    <row r="19" spans="1:8" ht="15">
      <c r="A19" s="194" t="s">
        <v>370</v>
      </c>
      <c r="B19" s="195" t="s">
        <v>12</v>
      </c>
      <c r="C19" s="191" t="s">
        <v>425</v>
      </c>
      <c r="D19" s="191" t="s">
        <v>426</v>
      </c>
      <c r="E19" s="191" t="s">
        <v>427</v>
      </c>
      <c r="F19" s="197">
        <v>5000</v>
      </c>
      <c r="G19" s="192"/>
      <c r="H19" s="193">
        <f t="shared" si="0"/>
        <v>0</v>
      </c>
    </row>
    <row r="20" spans="1:8" ht="15">
      <c r="A20" s="194" t="s">
        <v>378</v>
      </c>
      <c r="B20" s="195" t="s">
        <v>443</v>
      </c>
      <c r="C20" s="191" t="s">
        <v>425</v>
      </c>
      <c r="D20" s="191" t="s">
        <v>426</v>
      </c>
      <c r="E20" s="191" t="s">
        <v>427</v>
      </c>
      <c r="F20" s="197">
        <v>15000</v>
      </c>
      <c r="G20" s="192"/>
      <c r="H20" s="193">
        <f t="shared" si="0"/>
        <v>0</v>
      </c>
    </row>
    <row r="21" spans="1:8" ht="15">
      <c r="A21" s="189">
        <v>136224010200</v>
      </c>
      <c r="B21" s="190" t="s">
        <v>453</v>
      </c>
      <c r="C21" s="190" t="s">
        <v>65</v>
      </c>
      <c r="D21" s="191" t="s">
        <v>438</v>
      </c>
      <c r="E21" s="191" t="s">
        <v>439</v>
      </c>
      <c r="F21" s="190">
        <v>960</v>
      </c>
      <c r="G21" s="192"/>
      <c r="H21" s="193">
        <f t="shared" si="0"/>
        <v>0</v>
      </c>
    </row>
    <row r="22" spans="1:8" ht="15">
      <c r="A22" s="189">
        <v>136234302000</v>
      </c>
      <c r="B22" s="190" t="s">
        <v>451</v>
      </c>
      <c r="C22" s="190" t="s">
        <v>404</v>
      </c>
      <c r="D22" s="191" t="s">
        <v>438</v>
      </c>
      <c r="E22" s="191" t="s">
        <v>439</v>
      </c>
      <c r="F22" s="190">
        <v>320</v>
      </c>
      <c r="G22" s="192"/>
      <c r="H22" s="193">
        <f t="shared" si="0"/>
        <v>0</v>
      </c>
    </row>
    <row r="23" spans="1:8" ht="15">
      <c r="A23" s="189">
        <v>137141078500</v>
      </c>
      <c r="B23" s="190" t="s">
        <v>75</v>
      </c>
      <c r="C23" s="190" t="s">
        <v>76</v>
      </c>
      <c r="D23" s="190"/>
      <c r="E23" s="191"/>
      <c r="F23" s="190">
        <v>216</v>
      </c>
      <c r="G23" s="192"/>
      <c r="H23" s="193">
        <f t="shared" si="0"/>
        <v>0</v>
      </c>
    </row>
    <row r="24" spans="1:8" ht="15">
      <c r="A24" s="194" t="s">
        <v>358</v>
      </c>
      <c r="B24" s="195" t="s">
        <v>10</v>
      </c>
      <c r="C24" s="191" t="s">
        <v>428</v>
      </c>
      <c r="D24" s="191" t="s">
        <v>429</v>
      </c>
      <c r="E24" s="191" t="s">
        <v>430</v>
      </c>
      <c r="F24" s="197">
        <v>6000</v>
      </c>
      <c r="G24" s="192"/>
      <c r="H24" s="193">
        <f t="shared" si="0"/>
        <v>0</v>
      </c>
    </row>
    <row r="25" spans="1:8" ht="15">
      <c r="A25" s="194" t="s">
        <v>364</v>
      </c>
      <c r="B25" s="195" t="s">
        <v>15</v>
      </c>
      <c r="C25" s="191" t="s">
        <v>428</v>
      </c>
      <c r="D25" s="191" t="s">
        <v>429</v>
      </c>
      <c r="E25" s="191" t="s">
        <v>430</v>
      </c>
      <c r="F25" s="197">
        <v>7000</v>
      </c>
      <c r="G25" s="192"/>
      <c r="H25" s="193">
        <f t="shared" si="0"/>
        <v>0</v>
      </c>
    </row>
    <row r="26" spans="1:8" ht="15">
      <c r="A26" s="194" t="s">
        <v>376</v>
      </c>
      <c r="B26" s="195" t="s">
        <v>22</v>
      </c>
      <c r="C26" s="191" t="s">
        <v>428</v>
      </c>
      <c r="D26" s="191" t="s">
        <v>429</v>
      </c>
      <c r="E26" s="191" t="s">
        <v>430</v>
      </c>
      <c r="F26" s="197">
        <v>22000</v>
      </c>
      <c r="G26" s="192"/>
      <c r="H26" s="193">
        <f t="shared" si="0"/>
        <v>0</v>
      </c>
    </row>
    <row r="27" spans="1:8" ht="15">
      <c r="A27" s="194" t="s">
        <v>368</v>
      </c>
      <c r="B27" s="195" t="s">
        <v>369</v>
      </c>
      <c r="C27" s="191" t="s">
        <v>428</v>
      </c>
      <c r="D27" s="191" t="s">
        <v>429</v>
      </c>
      <c r="E27" s="191" t="s">
        <v>430</v>
      </c>
      <c r="F27" s="197">
        <v>5000</v>
      </c>
      <c r="G27" s="192"/>
      <c r="H27" s="193">
        <f t="shared" si="0"/>
        <v>0</v>
      </c>
    </row>
    <row r="28" spans="1:8" ht="15">
      <c r="A28" s="194" t="s">
        <v>362</v>
      </c>
      <c r="B28" s="195" t="s">
        <v>363</v>
      </c>
      <c r="C28" s="191" t="s">
        <v>428</v>
      </c>
      <c r="D28" s="191" t="s">
        <v>429</v>
      </c>
      <c r="E28" s="191" t="s">
        <v>430</v>
      </c>
      <c r="F28" s="197">
        <v>8000</v>
      </c>
      <c r="G28" s="192"/>
      <c r="H28" s="193">
        <f t="shared" si="0"/>
        <v>0</v>
      </c>
    </row>
    <row r="29" spans="1:8" ht="15">
      <c r="A29" s="194" t="s">
        <v>354</v>
      </c>
      <c r="B29" s="195" t="s">
        <v>33</v>
      </c>
      <c r="C29" s="191" t="s">
        <v>428</v>
      </c>
      <c r="D29" s="191" t="s">
        <v>429</v>
      </c>
      <c r="E29" s="191" t="s">
        <v>430</v>
      </c>
      <c r="F29" s="197">
        <v>5000</v>
      </c>
      <c r="G29" s="192"/>
      <c r="H29" s="193">
        <f t="shared" si="0"/>
        <v>0</v>
      </c>
    </row>
    <row r="30" spans="1:8" ht="15">
      <c r="A30" s="194" t="s">
        <v>356</v>
      </c>
      <c r="B30" s="195" t="s">
        <v>297</v>
      </c>
      <c r="C30" s="191" t="s">
        <v>428</v>
      </c>
      <c r="D30" s="191" t="s">
        <v>429</v>
      </c>
      <c r="E30" s="191" t="s">
        <v>430</v>
      </c>
      <c r="F30" s="197">
        <v>21000</v>
      </c>
      <c r="G30" s="192"/>
      <c r="H30" s="193">
        <f t="shared" si="0"/>
        <v>0</v>
      </c>
    </row>
    <row r="31" spans="1:8" ht="15">
      <c r="A31" s="194" t="s">
        <v>360</v>
      </c>
      <c r="B31" s="195" t="s">
        <v>20</v>
      </c>
      <c r="C31" s="191" t="s">
        <v>428</v>
      </c>
      <c r="D31" s="191" t="s">
        <v>429</v>
      </c>
      <c r="E31" s="191" t="s">
        <v>430</v>
      </c>
      <c r="F31" s="197">
        <v>8000</v>
      </c>
      <c r="G31" s="192"/>
      <c r="H31" s="193">
        <f t="shared" si="0"/>
        <v>0</v>
      </c>
    </row>
    <row r="32" spans="1:8" ht="15">
      <c r="A32" s="194" t="s">
        <v>357</v>
      </c>
      <c r="B32" s="195" t="s">
        <v>297</v>
      </c>
      <c r="C32" s="191" t="s">
        <v>433</v>
      </c>
      <c r="D32" s="191" t="s">
        <v>429</v>
      </c>
      <c r="E32" s="191" t="s">
        <v>434</v>
      </c>
      <c r="F32" s="197">
        <v>8000</v>
      </c>
      <c r="G32" s="192"/>
      <c r="H32" s="193">
        <f t="shared" si="0"/>
        <v>0</v>
      </c>
    </row>
    <row r="33" spans="1:8" ht="15">
      <c r="A33" s="194" t="s">
        <v>374</v>
      </c>
      <c r="B33" s="195" t="s">
        <v>375</v>
      </c>
      <c r="C33" s="191" t="s">
        <v>433</v>
      </c>
      <c r="D33" s="191" t="s">
        <v>429</v>
      </c>
      <c r="E33" s="191" t="s">
        <v>434</v>
      </c>
      <c r="F33" s="197">
        <v>5000</v>
      </c>
      <c r="G33" s="192"/>
      <c r="H33" s="193">
        <f t="shared" si="0"/>
        <v>0</v>
      </c>
    </row>
    <row r="34" spans="1:8" ht="15">
      <c r="A34" s="194" t="s">
        <v>377</v>
      </c>
      <c r="B34" s="195" t="s">
        <v>445</v>
      </c>
      <c r="C34" s="191" t="s">
        <v>428</v>
      </c>
      <c r="D34" s="191" t="s">
        <v>429</v>
      </c>
      <c r="E34" s="191" t="s">
        <v>430</v>
      </c>
      <c r="F34" s="197">
        <v>5000</v>
      </c>
      <c r="G34" s="192"/>
      <c r="H34" s="193">
        <f t="shared" si="0"/>
        <v>0</v>
      </c>
    </row>
    <row r="35" spans="1:8" ht="15">
      <c r="A35" s="189">
        <v>21530241800001</v>
      </c>
      <c r="B35" s="190" t="s">
        <v>455</v>
      </c>
      <c r="C35" s="190" t="s">
        <v>164</v>
      </c>
      <c r="D35" s="190" t="s">
        <v>401</v>
      </c>
      <c r="E35" s="191" t="s">
        <v>437</v>
      </c>
      <c r="F35" s="190">
        <v>576</v>
      </c>
      <c r="G35" s="192"/>
      <c r="H35" s="193">
        <f t="shared" si="0"/>
        <v>0</v>
      </c>
    </row>
    <row r="36" spans="1:8" ht="15">
      <c r="A36" s="189">
        <v>21530242200001</v>
      </c>
      <c r="B36" s="190" t="s">
        <v>450</v>
      </c>
      <c r="C36" s="190" t="s">
        <v>164</v>
      </c>
      <c r="D36" s="190" t="s">
        <v>401</v>
      </c>
      <c r="E36" s="191" t="s">
        <v>437</v>
      </c>
      <c r="F36" s="190">
        <v>1800</v>
      </c>
      <c r="G36" s="192"/>
      <c r="H36" s="193">
        <f t="shared" si="0"/>
        <v>0</v>
      </c>
    </row>
    <row r="37" spans="1:8" ht="15">
      <c r="A37" s="189">
        <v>21530242600001</v>
      </c>
      <c r="B37" s="190" t="s">
        <v>452</v>
      </c>
      <c r="C37" s="190" t="s">
        <v>164</v>
      </c>
      <c r="D37" s="190" t="s">
        <v>401</v>
      </c>
      <c r="E37" s="191" t="s">
        <v>437</v>
      </c>
      <c r="F37" s="190">
        <v>216</v>
      </c>
      <c r="G37" s="192"/>
      <c r="H37" s="193">
        <f t="shared" si="0"/>
        <v>0</v>
      </c>
    </row>
    <row r="38" spans="1:8" ht="15">
      <c r="A38" s="189">
        <v>21530243400001</v>
      </c>
      <c r="B38" s="190" t="s">
        <v>448</v>
      </c>
      <c r="C38" s="190" t="s">
        <v>380</v>
      </c>
      <c r="D38" s="190"/>
      <c r="E38" s="191"/>
      <c r="F38" s="190">
        <v>480</v>
      </c>
      <c r="G38" s="192"/>
      <c r="H38" s="193">
        <f t="shared" si="0"/>
        <v>0</v>
      </c>
    </row>
    <row r="39" spans="1:8" ht="15">
      <c r="A39" s="189">
        <v>21530366700001</v>
      </c>
      <c r="B39" s="190" t="s">
        <v>456</v>
      </c>
      <c r="C39" s="190" t="s">
        <v>165</v>
      </c>
      <c r="D39" s="191" t="s">
        <v>438</v>
      </c>
      <c r="E39" s="191" t="s">
        <v>439</v>
      </c>
      <c r="F39" s="190">
        <v>125</v>
      </c>
      <c r="G39" s="192"/>
      <c r="H39" s="193">
        <f t="shared" si="0"/>
        <v>0</v>
      </c>
    </row>
    <row r="40" spans="1:8" ht="15">
      <c r="A40" s="189">
        <v>60002032990006</v>
      </c>
      <c r="B40" s="190" t="s">
        <v>315</v>
      </c>
      <c r="C40" s="190" t="s">
        <v>168</v>
      </c>
      <c r="D40" s="191" t="s">
        <v>438</v>
      </c>
      <c r="E40" s="191" t="s">
        <v>439</v>
      </c>
      <c r="F40" s="190">
        <v>1.5</v>
      </c>
      <c r="G40" s="192"/>
      <c r="H40" s="193">
        <f t="shared" si="0"/>
        <v>0</v>
      </c>
    </row>
    <row r="41" spans="1:8" ht="15">
      <c r="A41" s="112">
        <v>60002071460006</v>
      </c>
      <c r="B41" s="114" t="s">
        <v>449</v>
      </c>
      <c r="C41" s="114" t="s">
        <v>422</v>
      </c>
      <c r="D41" s="114"/>
      <c r="E41" s="191"/>
      <c r="F41" s="114">
        <v>128</v>
      </c>
      <c r="G41" s="192"/>
      <c r="H41" s="193">
        <f t="shared" si="0"/>
        <v>0</v>
      </c>
    </row>
    <row r="42" spans="1:8" ht="15">
      <c r="A42" s="112">
        <v>60002071490006</v>
      </c>
      <c r="B42" s="114" t="s">
        <v>22</v>
      </c>
      <c r="C42" s="114" t="s">
        <v>406</v>
      </c>
      <c r="D42" s="114"/>
      <c r="E42" s="191"/>
      <c r="F42" s="114">
        <v>500</v>
      </c>
      <c r="G42" s="192"/>
      <c r="H42" s="193">
        <f t="shared" si="0"/>
        <v>0</v>
      </c>
    </row>
    <row r="43" spans="1:8" ht="15">
      <c r="A43" s="189">
        <v>80002000340008</v>
      </c>
      <c r="B43" s="190" t="s">
        <v>423</v>
      </c>
      <c r="C43" s="200" t="s">
        <v>383</v>
      </c>
      <c r="D43" s="190"/>
      <c r="E43" s="191"/>
      <c r="F43" s="190">
        <v>500</v>
      </c>
      <c r="G43" s="192"/>
      <c r="H43" s="193">
        <f t="shared" si="0"/>
        <v>0</v>
      </c>
    </row>
    <row r="44" spans="1:8" ht="15">
      <c r="A44" s="189">
        <v>80002000420008</v>
      </c>
      <c r="B44" s="190" t="s">
        <v>424</v>
      </c>
      <c r="C44" s="190" t="s">
        <v>383</v>
      </c>
      <c r="D44" s="190"/>
      <c r="E44" s="191"/>
      <c r="F44" s="190">
        <v>500</v>
      </c>
      <c r="G44" s="192"/>
      <c r="H44" s="193">
        <f t="shared" si="0"/>
        <v>0</v>
      </c>
    </row>
    <row r="45" spans="1:8" ht="15">
      <c r="A45" s="189">
        <v>80002000560008</v>
      </c>
      <c r="B45" s="190" t="s">
        <v>454</v>
      </c>
      <c r="C45" s="190" t="s">
        <v>522</v>
      </c>
      <c r="D45" s="190" t="s">
        <v>523</v>
      </c>
      <c r="E45" s="191"/>
      <c r="F45" s="190">
        <v>500</v>
      </c>
      <c r="G45" s="192"/>
      <c r="H45" s="193">
        <f t="shared" si="0"/>
        <v>0</v>
      </c>
    </row>
    <row r="46" spans="1:8" ht="15.75" thickBot="1">
      <c r="A46" s="201">
        <v>80002000570008</v>
      </c>
      <c r="B46" s="202" t="s">
        <v>444</v>
      </c>
      <c r="C46" s="202" t="s">
        <v>522</v>
      </c>
      <c r="D46" s="202" t="s">
        <v>523</v>
      </c>
      <c r="E46" s="203"/>
      <c r="F46" s="202">
        <v>500</v>
      </c>
      <c r="G46" s="204"/>
      <c r="H46" s="205">
        <f t="shared" si="0"/>
        <v>0</v>
      </c>
    </row>
    <row r="47" spans="1:8" ht="15.75" thickBot="1">
      <c r="A47" s="184"/>
      <c r="B47" s="94"/>
      <c r="C47" s="94"/>
      <c r="D47" s="94"/>
      <c r="E47" s="185"/>
      <c r="F47" s="94"/>
      <c r="G47" s="187"/>
      <c r="H47" s="188"/>
    </row>
    <row r="48" spans="1:8" ht="15.75" thickBot="1">
      <c r="A48" s="282" t="s">
        <v>202</v>
      </c>
      <c r="B48" s="283"/>
      <c r="C48" s="283"/>
      <c r="D48" s="283"/>
      <c r="E48" s="283"/>
      <c r="F48" s="283"/>
      <c r="G48" s="283"/>
      <c r="H48" s="186">
        <f>SUM(H7:H46)</f>
        <v>0</v>
      </c>
    </row>
  </sheetData>
  <sheetProtection password="CC3D" sheet="1"/>
  <mergeCells count="1">
    <mergeCell ref="A48:G48"/>
  </mergeCells>
  <conditionalFormatting sqref="A6">
    <cfRule type="cellIs" priority="5" dxfId="32" operator="equal" stopIfTrue="1">
      <formula>0</formula>
    </cfRule>
  </conditionalFormatting>
  <conditionalFormatting sqref="C6">
    <cfRule type="cellIs" priority="4" dxfId="32" operator="equal" stopIfTrue="1">
      <formula>0</formula>
    </cfRule>
  </conditionalFormatting>
  <conditionalFormatting sqref="D6">
    <cfRule type="cellIs" priority="3" dxfId="32" operator="equal" stopIfTrue="1">
      <formula>0</formula>
    </cfRule>
  </conditionalFormatting>
  <conditionalFormatting sqref="B6">
    <cfRule type="cellIs" priority="2" dxfId="32" operator="equal" stopIfTrue="1">
      <formula>0</formula>
    </cfRule>
  </conditionalFormatting>
  <conditionalFormatting sqref="B2:B4">
    <cfRule type="cellIs" priority="1" dxfId="31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15.140625" style="0" bestFit="1" customWidth="1"/>
    <col min="2" max="2" width="16.140625" style="0" bestFit="1" customWidth="1"/>
    <col min="3" max="3" width="19.421875" style="0" bestFit="1" customWidth="1"/>
    <col min="4" max="4" width="13.140625" style="0" customWidth="1"/>
    <col min="5" max="5" width="11.421875" style="26" customWidth="1"/>
    <col min="6" max="6" width="10.8515625" style="26" customWidth="1"/>
  </cols>
  <sheetData>
    <row r="1" spans="1:2" s="3" customFormat="1" ht="11.25">
      <c r="A1" s="2" t="s">
        <v>186</v>
      </c>
      <c r="B1" s="30"/>
    </row>
    <row r="2" spans="1:2" s="3" customFormat="1" ht="11.25">
      <c r="A2" s="3" t="s">
        <v>187</v>
      </c>
      <c r="B2" s="30"/>
    </row>
    <row r="3" spans="1:2" s="3" customFormat="1" ht="11.25">
      <c r="A3" s="3" t="s">
        <v>188</v>
      </c>
      <c r="B3" s="30"/>
    </row>
    <row r="4" spans="1:7" s="9" customFormat="1" ht="11.25">
      <c r="A4" s="3" t="s">
        <v>189</v>
      </c>
      <c r="B4" s="30"/>
      <c r="C4" s="3"/>
      <c r="D4" s="3"/>
      <c r="E4" s="3"/>
      <c r="F4" s="3"/>
      <c r="G4" s="3"/>
    </row>
    <row r="5" spans="1:7" s="8" customFormat="1" ht="12" thickBot="1">
      <c r="A5" s="9"/>
      <c r="B5" s="9"/>
      <c r="C5" s="9"/>
      <c r="D5" s="9"/>
      <c r="E5" s="9"/>
      <c r="F5" s="9"/>
      <c r="G5" s="13"/>
    </row>
    <row r="6" spans="1:6" ht="45.75" thickBot="1">
      <c r="A6" s="236" t="s">
        <v>190</v>
      </c>
      <c r="B6" s="237" t="s">
        <v>192</v>
      </c>
      <c r="C6" s="236" t="s">
        <v>191</v>
      </c>
      <c r="D6" s="238" t="s">
        <v>490</v>
      </c>
      <c r="E6" s="239" t="s">
        <v>194</v>
      </c>
      <c r="F6" s="236" t="s">
        <v>195</v>
      </c>
    </row>
    <row r="7" spans="1:6" s="24" customFormat="1" ht="15">
      <c r="A7" s="231">
        <v>21530098000001</v>
      </c>
      <c r="B7" s="232" t="s">
        <v>18</v>
      </c>
      <c r="C7" s="233" t="s">
        <v>418</v>
      </c>
      <c r="D7" s="233">
        <v>100</v>
      </c>
      <c r="E7" s="234"/>
      <c r="F7" s="235">
        <f>D7*E7</f>
        <v>0</v>
      </c>
    </row>
    <row r="8" spans="1:6" s="24" customFormat="1" ht="15">
      <c r="A8" s="95">
        <v>21530098200001</v>
      </c>
      <c r="B8" s="100" t="s">
        <v>52</v>
      </c>
      <c r="C8" s="96" t="s">
        <v>418</v>
      </c>
      <c r="D8" s="96">
        <v>100</v>
      </c>
      <c r="E8" s="106"/>
      <c r="F8" s="98">
        <f aca="true" t="shared" si="0" ref="F8:F19">D8*E8</f>
        <v>0</v>
      </c>
    </row>
    <row r="9" spans="1:6" s="24" customFormat="1" ht="15">
      <c r="A9" s="95">
        <v>21530098400001</v>
      </c>
      <c r="B9" s="100" t="s">
        <v>137</v>
      </c>
      <c r="C9" s="96" t="s">
        <v>418</v>
      </c>
      <c r="D9" s="96">
        <v>200</v>
      </c>
      <c r="E9" s="106"/>
      <c r="F9" s="98">
        <f t="shared" si="0"/>
        <v>0</v>
      </c>
    </row>
    <row r="10" spans="1:6" s="24" customFormat="1" ht="15">
      <c r="A10" s="95">
        <v>21530099400001</v>
      </c>
      <c r="B10" s="100" t="s">
        <v>14</v>
      </c>
      <c r="C10" s="96" t="s">
        <v>418</v>
      </c>
      <c r="D10" s="96">
        <v>300</v>
      </c>
      <c r="E10" s="106"/>
      <c r="F10" s="98">
        <f t="shared" si="0"/>
        <v>0</v>
      </c>
    </row>
    <row r="11" spans="1:6" s="24" customFormat="1" ht="15">
      <c r="A11" s="95">
        <v>21530110400001</v>
      </c>
      <c r="B11" s="100" t="s">
        <v>138</v>
      </c>
      <c r="C11" s="96" t="s">
        <v>419</v>
      </c>
      <c r="D11" s="96">
        <v>600</v>
      </c>
      <c r="E11" s="106"/>
      <c r="F11" s="98">
        <f t="shared" si="0"/>
        <v>0</v>
      </c>
    </row>
    <row r="12" spans="1:6" s="24" customFormat="1" ht="15">
      <c r="A12" s="95">
        <v>21530110500001</v>
      </c>
      <c r="B12" s="100" t="s">
        <v>14</v>
      </c>
      <c r="C12" s="96" t="s">
        <v>419</v>
      </c>
      <c r="D12" s="96">
        <v>300</v>
      </c>
      <c r="E12" s="106"/>
      <c r="F12" s="98">
        <f t="shared" si="0"/>
        <v>0</v>
      </c>
    </row>
    <row r="13" spans="1:6" s="24" customFormat="1" ht="15">
      <c r="A13" s="95">
        <v>80002000210008</v>
      </c>
      <c r="B13" s="100" t="s">
        <v>421</v>
      </c>
      <c r="C13" s="96" t="s">
        <v>420</v>
      </c>
      <c r="D13" s="96">
        <v>100</v>
      </c>
      <c r="E13" s="106"/>
      <c r="F13" s="98">
        <f t="shared" si="0"/>
        <v>0</v>
      </c>
    </row>
    <row r="14" spans="1:6" s="24" customFormat="1" ht="15">
      <c r="A14" s="95">
        <v>136216510500</v>
      </c>
      <c r="B14" s="100" t="s">
        <v>32</v>
      </c>
      <c r="C14" s="96" t="s">
        <v>61</v>
      </c>
      <c r="D14" s="96">
        <v>100</v>
      </c>
      <c r="E14" s="106"/>
      <c r="F14" s="98">
        <f t="shared" si="0"/>
        <v>0</v>
      </c>
    </row>
    <row r="15" spans="1:6" s="24" customFormat="1" ht="15">
      <c r="A15" s="97" t="s">
        <v>366</v>
      </c>
      <c r="B15" s="101" t="s">
        <v>367</v>
      </c>
      <c r="C15" s="97" t="s">
        <v>156</v>
      </c>
      <c r="D15" s="102">
        <v>25000</v>
      </c>
      <c r="E15" s="106"/>
      <c r="F15" s="98">
        <f t="shared" si="0"/>
        <v>0</v>
      </c>
    </row>
    <row r="16" spans="1:6" s="24" customFormat="1" ht="15">
      <c r="A16" s="95">
        <v>7401020073100</v>
      </c>
      <c r="B16" s="100" t="s">
        <v>155</v>
      </c>
      <c r="C16" s="96" t="s">
        <v>156</v>
      </c>
      <c r="D16" s="96">
        <v>22000</v>
      </c>
      <c r="E16" s="106"/>
      <c r="F16" s="98">
        <f t="shared" si="0"/>
        <v>0</v>
      </c>
    </row>
    <row r="17" spans="1:6" s="24" customFormat="1" ht="15">
      <c r="A17" s="95">
        <v>21530271500001</v>
      </c>
      <c r="B17" s="100" t="s">
        <v>417</v>
      </c>
      <c r="C17" s="96" t="s">
        <v>381</v>
      </c>
      <c r="D17" s="96">
        <v>4000</v>
      </c>
      <c r="E17" s="106"/>
      <c r="F17" s="98">
        <f t="shared" si="0"/>
        <v>0</v>
      </c>
    </row>
    <row r="18" spans="1:6" s="24" customFormat="1" ht="15">
      <c r="A18" s="95">
        <v>21530115700001</v>
      </c>
      <c r="B18" s="100" t="s">
        <v>416</v>
      </c>
      <c r="C18" s="96" t="s">
        <v>382</v>
      </c>
      <c r="D18" s="96">
        <v>24000</v>
      </c>
      <c r="E18" s="106"/>
      <c r="F18" s="98">
        <f t="shared" si="0"/>
        <v>0</v>
      </c>
    </row>
    <row r="19" spans="1:6" s="24" customFormat="1" ht="15.75" thickBot="1">
      <c r="A19" s="103" t="s">
        <v>372</v>
      </c>
      <c r="B19" s="104" t="s">
        <v>12</v>
      </c>
      <c r="C19" s="103" t="s">
        <v>373</v>
      </c>
      <c r="D19" s="105">
        <v>5000</v>
      </c>
      <c r="E19" s="107"/>
      <c r="F19" s="99">
        <f t="shared" si="0"/>
        <v>0</v>
      </c>
    </row>
    <row r="20" spans="1:6" s="24" customFormat="1" ht="15.75" thickBot="1">
      <c r="A20" s="211"/>
      <c r="B20" s="211"/>
      <c r="C20" s="211"/>
      <c r="D20" s="212"/>
      <c r="E20" s="187"/>
      <c r="F20" s="188"/>
    </row>
    <row r="21" spans="1:6" ht="15.75" thickBot="1">
      <c r="A21" s="284" t="s">
        <v>202</v>
      </c>
      <c r="B21" s="285"/>
      <c r="C21" s="285"/>
      <c r="D21" s="285"/>
      <c r="E21" s="285"/>
      <c r="F21" s="213">
        <f>SUM(F7:F19)</f>
        <v>0</v>
      </c>
    </row>
  </sheetData>
  <sheetProtection password="CC3D" sheet="1"/>
  <mergeCells count="1">
    <mergeCell ref="A21:E21"/>
  </mergeCells>
  <conditionalFormatting sqref="A6">
    <cfRule type="cellIs" priority="5" dxfId="32" operator="equal" stopIfTrue="1">
      <formula>0</formula>
    </cfRule>
  </conditionalFormatting>
  <conditionalFormatting sqref="C6">
    <cfRule type="cellIs" priority="4" dxfId="32" operator="equal" stopIfTrue="1">
      <formula>0</formula>
    </cfRule>
  </conditionalFormatting>
  <conditionalFormatting sqref="B6">
    <cfRule type="cellIs" priority="2" dxfId="32" operator="equal" stopIfTrue="1">
      <formula>0</formula>
    </cfRule>
  </conditionalFormatting>
  <conditionalFormatting sqref="B2:B4">
    <cfRule type="cellIs" priority="1" dxfId="31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6">
      <selection activeCell="K22" sqref="K22"/>
    </sheetView>
  </sheetViews>
  <sheetFormatPr defaultColWidth="9.140625" defaultRowHeight="15"/>
  <cols>
    <col min="1" max="2" width="15.140625" style="0" bestFit="1" customWidth="1"/>
    <col min="3" max="3" width="23.00390625" style="0" bestFit="1" customWidth="1"/>
    <col min="4" max="4" width="13.28125" style="26" customWidth="1"/>
    <col min="5" max="6" width="18.57421875" style="26" bestFit="1" customWidth="1"/>
    <col min="7" max="7" width="18.57421875" style="0" bestFit="1" customWidth="1"/>
  </cols>
  <sheetData>
    <row r="1" spans="1:6" s="1" customFormat="1" ht="12">
      <c r="A1" s="2" t="s">
        <v>186</v>
      </c>
      <c r="F1" s="20"/>
    </row>
    <row r="2" spans="1:6" s="1" customFormat="1" ht="12">
      <c r="A2" s="3" t="s">
        <v>187</v>
      </c>
      <c r="F2" s="20"/>
    </row>
    <row r="3" spans="1:6" s="1" customFormat="1" ht="12">
      <c r="A3" s="3" t="s">
        <v>188</v>
      </c>
      <c r="F3" s="20"/>
    </row>
    <row r="4" spans="1:6" s="1" customFormat="1" ht="12">
      <c r="A4" s="3" t="s">
        <v>189</v>
      </c>
      <c r="F4" s="20"/>
    </row>
    <row r="5" ht="15.75" thickBot="1"/>
    <row r="6" spans="1:6" ht="45.75" thickBot="1">
      <c r="A6" s="225" t="s">
        <v>190</v>
      </c>
      <c r="B6" s="226" t="s">
        <v>192</v>
      </c>
      <c r="C6" s="226" t="s">
        <v>191</v>
      </c>
      <c r="D6" s="227" t="s">
        <v>490</v>
      </c>
      <c r="E6" s="228" t="s">
        <v>194</v>
      </c>
      <c r="F6" s="229" t="s">
        <v>195</v>
      </c>
    </row>
    <row r="7" spans="1:6" ht="15">
      <c r="A7" s="220">
        <v>80002000640008</v>
      </c>
      <c r="B7" s="221" t="s">
        <v>184</v>
      </c>
      <c r="C7" s="221" t="s">
        <v>457</v>
      </c>
      <c r="D7" s="222">
        <v>1000</v>
      </c>
      <c r="E7" s="223"/>
      <c r="F7" s="224">
        <f>D7*E7</f>
        <v>0</v>
      </c>
    </row>
    <row r="8" spans="1:6" ht="15">
      <c r="A8" s="112">
        <v>80002000490008</v>
      </c>
      <c r="B8" s="113" t="s">
        <v>472</v>
      </c>
      <c r="C8" s="113" t="s">
        <v>457</v>
      </c>
      <c r="D8" s="114">
        <v>1000</v>
      </c>
      <c r="E8" s="108"/>
      <c r="F8" s="110">
        <f aca="true" t="shared" si="0" ref="F8:F28">D8*E8</f>
        <v>0</v>
      </c>
    </row>
    <row r="9" spans="1:6" ht="15">
      <c r="A9" s="112">
        <v>80002000160008</v>
      </c>
      <c r="B9" s="113" t="s">
        <v>471</v>
      </c>
      <c r="C9" s="113" t="s">
        <v>458</v>
      </c>
      <c r="D9" s="114">
        <v>1000</v>
      </c>
      <c r="E9" s="108"/>
      <c r="F9" s="110">
        <f t="shared" si="0"/>
        <v>0</v>
      </c>
    </row>
    <row r="10" spans="1:6" ht="15">
      <c r="A10" s="112">
        <v>80002000320008</v>
      </c>
      <c r="B10" s="113" t="s">
        <v>462</v>
      </c>
      <c r="C10" s="113" t="s">
        <v>457</v>
      </c>
      <c r="D10" s="114">
        <v>1000</v>
      </c>
      <c r="E10" s="108"/>
      <c r="F10" s="110">
        <f t="shared" si="0"/>
        <v>0</v>
      </c>
    </row>
    <row r="11" spans="1:6" ht="15">
      <c r="A11" s="112">
        <v>60002071330006</v>
      </c>
      <c r="B11" s="113" t="s">
        <v>463</v>
      </c>
      <c r="C11" s="113" t="s">
        <v>177</v>
      </c>
      <c r="D11" s="114">
        <v>2000</v>
      </c>
      <c r="E11" s="108"/>
      <c r="F11" s="110">
        <f t="shared" si="0"/>
        <v>0</v>
      </c>
    </row>
    <row r="12" spans="1:6" ht="15">
      <c r="A12" s="112">
        <v>80002000330008</v>
      </c>
      <c r="B12" s="113" t="s">
        <v>464</v>
      </c>
      <c r="C12" s="113" t="s">
        <v>457</v>
      </c>
      <c r="D12" s="114">
        <v>500</v>
      </c>
      <c r="E12" s="108"/>
      <c r="F12" s="110">
        <f t="shared" si="0"/>
        <v>0</v>
      </c>
    </row>
    <row r="13" spans="1:6" ht="15">
      <c r="A13" s="112">
        <v>80002000430008</v>
      </c>
      <c r="B13" s="113" t="s">
        <v>465</v>
      </c>
      <c r="C13" s="113" t="s">
        <v>458</v>
      </c>
      <c r="D13" s="114">
        <v>1000</v>
      </c>
      <c r="E13" s="108"/>
      <c r="F13" s="110">
        <f t="shared" si="0"/>
        <v>0</v>
      </c>
    </row>
    <row r="14" spans="1:6" ht="15">
      <c r="A14" s="112">
        <v>60002071150006</v>
      </c>
      <c r="B14" s="113" t="s">
        <v>176</v>
      </c>
      <c r="C14" s="113" t="s">
        <v>458</v>
      </c>
      <c r="D14" s="114">
        <v>500</v>
      </c>
      <c r="E14" s="108"/>
      <c r="F14" s="110">
        <f t="shared" si="0"/>
        <v>0</v>
      </c>
    </row>
    <row r="15" spans="1:6" ht="15">
      <c r="A15" s="112">
        <v>80002000440008</v>
      </c>
      <c r="B15" s="113" t="s">
        <v>466</v>
      </c>
      <c r="C15" s="113" t="s">
        <v>458</v>
      </c>
      <c r="D15" s="114">
        <v>500</v>
      </c>
      <c r="E15" s="108"/>
      <c r="F15" s="110">
        <f t="shared" si="0"/>
        <v>0</v>
      </c>
    </row>
    <row r="16" spans="1:6" ht="15">
      <c r="A16" s="112">
        <v>80002000670008</v>
      </c>
      <c r="B16" s="113" t="s">
        <v>473</v>
      </c>
      <c r="C16" s="113" t="s">
        <v>459</v>
      </c>
      <c r="D16" s="114">
        <v>500</v>
      </c>
      <c r="E16" s="108"/>
      <c r="F16" s="110">
        <f t="shared" si="0"/>
        <v>0</v>
      </c>
    </row>
    <row r="17" spans="1:6" ht="15">
      <c r="A17" s="112">
        <v>60002070040006</v>
      </c>
      <c r="B17" s="113" t="s">
        <v>466</v>
      </c>
      <c r="C17" s="113" t="s">
        <v>174</v>
      </c>
      <c r="D17" s="114">
        <v>500</v>
      </c>
      <c r="E17" s="108"/>
      <c r="F17" s="110">
        <f t="shared" si="0"/>
        <v>0</v>
      </c>
    </row>
    <row r="18" spans="1:6" ht="15">
      <c r="A18" s="112">
        <v>80002000300008</v>
      </c>
      <c r="B18" s="113" t="s">
        <v>461</v>
      </c>
      <c r="C18" s="113" t="s">
        <v>457</v>
      </c>
      <c r="D18" s="114">
        <v>500</v>
      </c>
      <c r="E18" s="108"/>
      <c r="F18" s="110">
        <f t="shared" si="0"/>
        <v>0</v>
      </c>
    </row>
    <row r="19" spans="1:6" ht="15">
      <c r="A19" s="112">
        <v>80002000170008</v>
      </c>
      <c r="B19" s="113" t="s">
        <v>460</v>
      </c>
      <c r="C19" s="113" t="s">
        <v>457</v>
      </c>
      <c r="D19" s="114">
        <v>2000</v>
      </c>
      <c r="E19" s="108"/>
      <c r="F19" s="110">
        <f t="shared" si="0"/>
        <v>0</v>
      </c>
    </row>
    <row r="20" spans="1:6" ht="15">
      <c r="A20" s="112">
        <v>60002070050006</v>
      </c>
      <c r="B20" s="113" t="s">
        <v>467</v>
      </c>
      <c r="C20" s="113" t="s">
        <v>174</v>
      </c>
      <c r="D20" s="114">
        <v>500</v>
      </c>
      <c r="E20" s="108"/>
      <c r="F20" s="110">
        <f t="shared" si="0"/>
        <v>0</v>
      </c>
    </row>
    <row r="21" spans="1:6" ht="15">
      <c r="A21" s="112">
        <v>80002000450008</v>
      </c>
      <c r="B21" s="113" t="s">
        <v>468</v>
      </c>
      <c r="C21" s="113" t="s">
        <v>458</v>
      </c>
      <c r="D21" s="114">
        <v>1000</v>
      </c>
      <c r="E21" s="108"/>
      <c r="F21" s="110">
        <f t="shared" si="0"/>
        <v>0</v>
      </c>
    </row>
    <row r="22" spans="1:6" ht="15">
      <c r="A22" s="112">
        <v>60002071340006</v>
      </c>
      <c r="B22" s="113" t="s">
        <v>470</v>
      </c>
      <c r="C22" s="113" t="s">
        <v>174</v>
      </c>
      <c r="D22" s="114">
        <v>500</v>
      </c>
      <c r="E22" s="108"/>
      <c r="F22" s="110">
        <f t="shared" si="0"/>
        <v>0</v>
      </c>
    </row>
    <row r="23" spans="1:6" ht="15">
      <c r="A23" s="112">
        <v>80002000650008</v>
      </c>
      <c r="B23" s="113" t="s">
        <v>185</v>
      </c>
      <c r="C23" s="113" t="s">
        <v>458</v>
      </c>
      <c r="D23" s="114">
        <v>500</v>
      </c>
      <c r="E23" s="108"/>
      <c r="F23" s="110">
        <f t="shared" si="0"/>
        <v>0</v>
      </c>
    </row>
    <row r="24" spans="1:6" ht="15">
      <c r="A24" s="112">
        <v>21530201600001</v>
      </c>
      <c r="B24" s="113" t="s">
        <v>469</v>
      </c>
      <c r="C24" s="113" t="s">
        <v>459</v>
      </c>
      <c r="D24" s="114">
        <v>500</v>
      </c>
      <c r="E24" s="108"/>
      <c r="F24" s="110">
        <f t="shared" si="0"/>
        <v>0</v>
      </c>
    </row>
    <row r="25" spans="1:6" ht="15">
      <c r="A25" s="112">
        <v>7411020006700</v>
      </c>
      <c r="B25" s="113" t="s">
        <v>474</v>
      </c>
      <c r="C25" s="113" t="s">
        <v>160</v>
      </c>
      <c r="D25" s="114">
        <v>1000</v>
      </c>
      <c r="E25" s="108"/>
      <c r="F25" s="110">
        <f t="shared" si="0"/>
        <v>0</v>
      </c>
    </row>
    <row r="26" spans="1:6" ht="15">
      <c r="A26" s="112">
        <v>80002000310008</v>
      </c>
      <c r="B26" s="113" t="s">
        <v>475</v>
      </c>
      <c r="C26" s="113" t="s">
        <v>457</v>
      </c>
      <c r="D26" s="114">
        <v>500</v>
      </c>
      <c r="E26" s="108"/>
      <c r="F26" s="110">
        <f t="shared" si="0"/>
        <v>0</v>
      </c>
    </row>
    <row r="27" spans="1:6" ht="15">
      <c r="A27" s="112">
        <v>80002000410008</v>
      </c>
      <c r="B27" s="113" t="s">
        <v>476</v>
      </c>
      <c r="C27" s="113" t="s">
        <v>458</v>
      </c>
      <c r="D27" s="114">
        <v>500</v>
      </c>
      <c r="E27" s="108"/>
      <c r="F27" s="110">
        <f t="shared" si="0"/>
        <v>0</v>
      </c>
    </row>
    <row r="28" spans="1:6" ht="15.75" thickBot="1">
      <c r="A28" s="115">
        <v>60002071350006</v>
      </c>
      <c r="B28" s="116" t="s">
        <v>477</v>
      </c>
      <c r="C28" s="116" t="s">
        <v>174</v>
      </c>
      <c r="D28" s="117">
        <v>2000</v>
      </c>
      <c r="E28" s="109"/>
      <c r="F28" s="111">
        <f t="shared" si="0"/>
        <v>0</v>
      </c>
    </row>
    <row r="29" spans="1:6" ht="15.75" thickBot="1">
      <c r="A29" s="214"/>
      <c r="B29" s="215"/>
      <c r="C29" s="215"/>
      <c r="D29" s="216"/>
      <c r="E29" s="217"/>
      <c r="F29" s="218"/>
    </row>
    <row r="30" spans="1:6" ht="15.75" thickBot="1">
      <c r="A30" s="286" t="s">
        <v>202</v>
      </c>
      <c r="B30" s="287"/>
      <c r="C30" s="287"/>
      <c r="D30" s="287"/>
      <c r="E30" s="287"/>
      <c r="F30" s="219">
        <f>SUM(F7:F28)</f>
        <v>0</v>
      </c>
    </row>
  </sheetData>
  <sheetProtection password="CC3D" sheet="1"/>
  <mergeCells count="1">
    <mergeCell ref="A30:E30"/>
  </mergeCells>
  <conditionalFormatting sqref="A6">
    <cfRule type="cellIs" priority="4" dxfId="32" operator="equal" stopIfTrue="1">
      <formula>0</formula>
    </cfRule>
  </conditionalFormatting>
  <conditionalFormatting sqref="C6">
    <cfRule type="cellIs" priority="3" dxfId="32" operator="equal" stopIfTrue="1">
      <formula>0</formula>
    </cfRule>
  </conditionalFormatting>
  <conditionalFormatting sqref="B6">
    <cfRule type="cellIs" priority="2" dxfId="32" operator="equal" stopIfTrue="1">
      <formula>0</formula>
    </cfRule>
  </conditionalFormatting>
  <conditionalFormatting sqref="C2:C4">
    <cfRule type="cellIs" priority="1" dxfId="31" operator="equal" stopIfTrue="1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F66" sqref="F66"/>
    </sheetView>
  </sheetViews>
  <sheetFormatPr defaultColWidth="9.140625" defaultRowHeight="15"/>
  <cols>
    <col min="1" max="1" width="15.140625" style="0" bestFit="1" customWidth="1"/>
    <col min="2" max="2" width="17.421875" style="0" bestFit="1" customWidth="1"/>
    <col min="3" max="3" width="20.8515625" style="0" bestFit="1" customWidth="1"/>
    <col min="4" max="4" width="22.00390625" style="0" bestFit="1" customWidth="1"/>
    <col min="5" max="5" width="14.140625" style="26" customWidth="1"/>
    <col min="6" max="6" width="18.57421875" style="26" bestFit="1" customWidth="1"/>
    <col min="7" max="7" width="9.140625" style="26" customWidth="1"/>
  </cols>
  <sheetData>
    <row r="1" spans="1:6" s="1" customFormat="1" ht="12">
      <c r="A1" s="2" t="s">
        <v>186</v>
      </c>
      <c r="F1" s="20"/>
    </row>
    <row r="2" spans="1:6" s="1" customFormat="1" ht="12">
      <c r="A2" s="3" t="s">
        <v>187</v>
      </c>
      <c r="F2" s="20"/>
    </row>
    <row r="3" spans="1:6" s="1" customFormat="1" ht="12">
      <c r="A3" s="3" t="s">
        <v>188</v>
      </c>
      <c r="F3" s="20"/>
    </row>
    <row r="4" spans="1:6" s="1" customFormat="1" ht="12">
      <c r="A4" s="3" t="s">
        <v>189</v>
      </c>
      <c r="F4" s="20"/>
    </row>
    <row r="5" ht="15.75" thickBot="1"/>
    <row r="6" spans="1:7" ht="45.75" thickBot="1">
      <c r="A6" s="225" t="s">
        <v>190</v>
      </c>
      <c r="B6" s="226" t="s">
        <v>192</v>
      </c>
      <c r="C6" s="226" t="s">
        <v>191</v>
      </c>
      <c r="D6" s="226" t="s">
        <v>413</v>
      </c>
      <c r="E6" s="227" t="s">
        <v>490</v>
      </c>
      <c r="F6" s="228" t="s">
        <v>194</v>
      </c>
      <c r="G6" s="229" t="s">
        <v>195</v>
      </c>
    </row>
    <row r="7" spans="1:7" ht="15">
      <c r="A7" s="266">
        <v>80002000580008</v>
      </c>
      <c r="B7" s="267" t="s">
        <v>181</v>
      </c>
      <c r="C7" s="267" t="s">
        <v>384</v>
      </c>
      <c r="D7" s="267" t="s">
        <v>385</v>
      </c>
      <c r="E7" s="268">
        <v>160</v>
      </c>
      <c r="F7" s="269"/>
      <c r="G7" s="224">
        <f>E7*F7</f>
        <v>0</v>
      </c>
    </row>
    <row r="8" spans="1:7" ht="15">
      <c r="A8" s="245">
        <v>194321025600</v>
      </c>
      <c r="B8" s="246" t="s">
        <v>2</v>
      </c>
      <c r="C8" s="246" t="s">
        <v>386</v>
      </c>
      <c r="D8" s="246" t="s">
        <v>387</v>
      </c>
      <c r="E8" s="247">
        <v>300</v>
      </c>
      <c r="F8" s="248"/>
      <c r="G8" s="110">
        <f aca="true" t="shared" si="0" ref="G8:G54">E8*F8</f>
        <v>0</v>
      </c>
    </row>
    <row r="9" spans="1:7" ht="15">
      <c r="A9" s="245">
        <v>80002000610008</v>
      </c>
      <c r="B9" s="246" t="s">
        <v>182</v>
      </c>
      <c r="C9" s="246" t="s">
        <v>384</v>
      </c>
      <c r="D9" s="246" t="s">
        <v>385</v>
      </c>
      <c r="E9" s="247">
        <v>50</v>
      </c>
      <c r="F9" s="248"/>
      <c r="G9" s="110">
        <f t="shared" si="0"/>
        <v>0</v>
      </c>
    </row>
    <row r="10" spans="1:7" ht="15">
      <c r="A10" s="245">
        <v>80002000620008</v>
      </c>
      <c r="B10" s="246" t="s">
        <v>183</v>
      </c>
      <c r="C10" s="246" t="s">
        <v>384</v>
      </c>
      <c r="D10" s="246" t="s">
        <v>385</v>
      </c>
      <c r="E10" s="247">
        <v>50</v>
      </c>
      <c r="F10" s="248"/>
      <c r="G10" s="110">
        <f t="shared" si="0"/>
        <v>0</v>
      </c>
    </row>
    <row r="11" spans="1:7" ht="15">
      <c r="A11" s="245">
        <v>60002034720006</v>
      </c>
      <c r="B11" s="246" t="s">
        <v>4</v>
      </c>
      <c r="C11" s="246" t="s">
        <v>386</v>
      </c>
      <c r="D11" s="246" t="s">
        <v>387</v>
      </c>
      <c r="E11" s="247">
        <v>50</v>
      </c>
      <c r="F11" s="248"/>
      <c r="G11" s="110">
        <f t="shared" si="0"/>
        <v>0</v>
      </c>
    </row>
    <row r="12" spans="1:7" ht="15">
      <c r="A12" s="245">
        <v>60002057160006</v>
      </c>
      <c r="B12" s="246" t="s">
        <v>137</v>
      </c>
      <c r="C12" s="246" t="s">
        <v>384</v>
      </c>
      <c r="D12" s="246" t="s">
        <v>385</v>
      </c>
      <c r="E12" s="247">
        <v>50</v>
      </c>
      <c r="F12" s="248"/>
      <c r="G12" s="110">
        <f t="shared" si="0"/>
        <v>0</v>
      </c>
    </row>
    <row r="13" spans="1:7" ht="15">
      <c r="A13" s="245">
        <v>60002058500006</v>
      </c>
      <c r="B13" s="246" t="s">
        <v>52</v>
      </c>
      <c r="C13" s="246" t="s">
        <v>384</v>
      </c>
      <c r="D13" s="246" t="s">
        <v>385</v>
      </c>
      <c r="E13" s="247">
        <v>50</v>
      </c>
      <c r="F13" s="248"/>
      <c r="G13" s="110">
        <f t="shared" si="0"/>
        <v>0</v>
      </c>
    </row>
    <row r="14" spans="1:7" ht="15">
      <c r="A14" s="245">
        <v>60002032760006</v>
      </c>
      <c r="B14" s="246" t="s">
        <v>139</v>
      </c>
      <c r="C14" s="246" t="s">
        <v>386</v>
      </c>
      <c r="D14" s="246" t="s">
        <v>387</v>
      </c>
      <c r="E14" s="247">
        <v>50</v>
      </c>
      <c r="F14" s="248"/>
      <c r="G14" s="110">
        <f t="shared" si="0"/>
        <v>0</v>
      </c>
    </row>
    <row r="15" spans="1:7" ht="15">
      <c r="A15" s="245">
        <v>60002032880006</v>
      </c>
      <c r="B15" s="246" t="s">
        <v>18</v>
      </c>
      <c r="C15" s="246" t="s">
        <v>386</v>
      </c>
      <c r="D15" s="246" t="s">
        <v>387</v>
      </c>
      <c r="E15" s="247">
        <v>50</v>
      </c>
      <c r="F15" s="248"/>
      <c r="G15" s="110">
        <f t="shared" si="0"/>
        <v>0</v>
      </c>
    </row>
    <row r="16" spans="1:7" ht="15">
      <c r="A16" s="245">
        <v>60002034890006</v>
      </c>
      <c r="B16" s="246" t="s">
        <v>67</v>
      </c>
      <c r="C16" s="246" t="s">
        <v>386</v>
      </c>
      <c r="D16" s="246" t="s">
        <v>387</v>
      </c>
      <c r="E16" s="247">
        <v>50</v>
      </c>
      <c r="F16" s="248"/>
      <c r="G16" s="110">
        <f t="shared" si="0"/>
        <v>0</v>
      </c>
    </row>
    <row r="17" spans="1:7" ht="15">
      <c r="A17" s="245">
        <v>60002058240006</v>
      </c>
      <c r="B17" s="246" t="s">
        <v>139</v>
      </c>
      <c r="C17" s="246" t="s">
        <v>386</v>
      </c>
      <c r="D17" s="246" t="s">
        <v>387</v>
      </c>
      <c r="E17" s="247">
        <v>50</v>
      </c>
      <c r="F17" s="248"/>
      <c r="G17" s="110">
        <f t="shared" si="0"/>
        <v>0</v>
      </c>
    </row>
    <row r="18" spans="1:7" ht="15">
      <c r="A18" s="245">
        <v>194319002000</v>
      </c>
      <c r="B18" s="246" t="s">
        <v>66</v>
      </c>
      <c r="C18" s="246" t="s">
        <v>388</v>
      </c>
      <c r="D18" s="246" t="s">
        <v>389</v>
      </c>
      <c r="E18" s="247">
        <v>50</v>
      </c>
      <c r="F18" s="248"/>
      <c r="G18" s="110">
        <f t="shared" si="0"/>
        <v>0</v>
      </c>
    </row>
    <row r="19" spans="1:7" ht="15">
      <c r="A19" s="245">
        <v>194319010000</v>
      </c>
      <c r="B19" s="246" t="s">
        <v>72</v>
      </c>
      <c r="C19" s="246" t="s">
        <v>388</v>
      </c>
      <c r="D19" s="246" t="s">
        <v>389</v>
      </c>
      <c r="E19" s="247">
        <v>70</v>
      </c>
      <c r="F19" s="248"/>
      <c r="G19" s="110">
        <f t="shared" si="0"/>
        <v>0</v>
      </c>
    </row>
    <row r="20" spans="1:7" ht="15">
      <c r="A20" s="245">
        <v>194319031400</v>
      </c>
      <c r="B20" s="246" t="s">
        <v>137</v>
      </c>
      <c r="C20" s="246" t="s">
        <v>390</v>
      </c>
      <c r="D20" s="246" t="s">
        <v>391</v>
      </c>
      <c r="E20" s="247">
        <v>100</v>
      </c>
      <c r="F20" s="248"/>
      <c r="G20" s="110">
        <f t="shared" si="0"/>
        <v>0</v>
      </c>
    </row>
    <row r="21" spans="1:7" ht="15">
      <c r="A21" s="245">
        <v>194319036000</v>
      </c>
      <c r="B21" s="246" t="s">
        <v>97</v>
      </c>
      <c r="C21" s="246" t="s">
        <v>390</v>
      </c>
      <c r="D21" s="246" t="s">
        <v>391</v>
      </c>
      <c r="E21" s="247">
        <v>200</v>
      </c>
      <c r="F21" s="248"/>
      <c r="G21" s="110">
        <f t="shared" si="0"/>
        <v>0</v>
      </c>
    </row>
    <row r="22" spans="1:7" ht="15">
      <c r="A22" s="245">
        <v>194319103000</v>
      </c>
      <c r="B22" s="246" t="s">
        <v>134</v>
      </c>
      <c r="C22" s="246" t="s">
        <v>392</v>
      </c>
      <c r="D22" s="246" t="s">
        <v>393</v>
      </c>
      <c r="E22" s="247">
        <v>250</v>
      </c>
      <c r="F22" s="248"/>
      <c r="G22" s="110">
        <f t="shared" si="0"/>
        <v>0</v>
      </c>
    </row>
    <row r="23" spans="1:7" ht="15">
      <c r="A23" s="245">
        <v>194321011200</v>
      </c>
      <c r="B23" s="246" t="s">
        <v>138</v>
      </c>
      <c r="C23" s="246" t="s">
        <v>388</v>
      </c>
      <c r="D23" s="246" t="s">
        <v>389</v>
      </c>
      <c r="E23" s="247">
        <v>80</v>
      </c>
      <c r="F23" s="248"/>
      <c r="G23" s="110">
        <f t="shared" si="0"/>
        <v>0</v>
      </c>
    </row>
    <row r="24" spans="1:7" ht="15">
      <c r="A24" s="245">
        <v>194321014800</v>
      </c>
      <c r="B24" s="246" t="s">
        <v>139</v>
      </c>
      <c r="C24" s="246" t="s">
        <v>386</v>
      </c>
      <c r="D24" s="246" t="s">
        <v>387</v>
      </c>
      <c r="E24" s="247">
        <v>50</v>
      </c>
      <c r="F24" s="248"/>
      <c r="G24" s="110">
        <f t="shared" si="0"/>
        <v>0</v>
      </c>
    </row>
    <row r="25" spans="1:7" ht="15">
      <c r="A25" s="245">
        <v>194321027000</v>
      </c>
      <c r="B25" s="246" t="s">
        <v>86</v>
      </c>
      <c r="C25" s="246" t="s">
        <v>386</v>
      </c>
      <c r="D25" s="246" t="s">
        <v>387</v>
      </c>
      <c r="E25" s="247">
        <v>50</v>
      </c>
      <c r="F25" s="248"/>
      <c r="G25" s="110">
        <f t="shared" si="0"/>
        <v>0</v>
      </c>
    </row>
    <row r="26" spans="1:7" ht="15">
      <c r="A26" s="245">
        <v>194321030000</v>
      </c>
      <c r="B26" s="246" t="s">
        <v>4</v>
      </c>
      <c r="C26" s="246" t="s">
        <v>386</v>
      </c>
      <c r="D26" s="246" t="s">
        <v>387</v>
      </c>
      <c r="E26" s="247">
        <v>99</v>
      </c>
      <c r="F26" s="248"/>
      <c r="G26" s="110">
        <f t="shared" si="0"/>
        <v>0</v>
      </c>
    </row>
    <row r="27" spans="1:7" ht="15">
      <c r="A27" s="245">
        <v>194321048000</v>
      </c>
      <c r="B27" s="246" t="s">
        <v>18</v>
      </c>
      <c r="C27" s="246" t="s">
        <v>390</v>
      </c>
      <c r="D27" s="246" t="s">
        <v>391</v>
      </c>
      <c r="E27" s="247">
        <v>55</v>
      </c>
      <c r="F27" s="248"/>
      <c r="G27" s="110">
        <f t="shared" si="0"/>
        <v>0</v>
      </c>
    </row>
    <row r="28" spans="1:7" ht="15">
      <c r="A28" s="245">
        <v>194321048100</v>
      </c>
      <c r="B28" s="246" t="s">
        <v>140</v>
      </c>
      <c r="C28" s="246" t="s">
        <v>390</v>
      </c>
      <c r="D28" s="246" t="s">
        <v>391</v>
      </c>
      <c r="E28" s="247">
        <v>200</v>
      </c>
      <c r="F28" s="248"/>
      <c r="G28" s="110">
        <f t="shared" si="0"/>
        <v>0</v>
      </c>
    </row>
    <row r="29" spans="1:7" ht="15">
      <c r="A29" s="245">
        <v>194321049800</v>
      </c>
      <c r="B29" s="246" t="s">
        <v>141</v>
      </c>
      <c r="C29" s="246" t="s">
        <v>390</v>
      </c>
      <c r="D29" s="246" t="s">
        <v>391</v>
      </c>
      <c r="E29" s="247">
        <v>150</v>
      </c>
      <c r="F29" s="248"/>
      <c r="G29" s="110">
        <f t="shared" si="0"/>
        <v>0</v>
      </c>
    </row>
    <row r="30" spans="1:7" ht="15">
      <c r="A30" s="245">
        <v>194321050100</v>
      </c>
      <c r="B30" s="246" t="s">
        <v>138</v>
      </c>
      <c r="C30" s="246" t="s">
        <v>390</v>
      </c>
      <c r="D30" s="246" t="s">
        <v>391</v>
      </c>
      <c r="E30" s="247">
        <v>80</v>
      </c>
      <c r="F30" s="248"/>
      <c r="G30" s="110">
        <f t="shared" si="0"/>
        <v>0</v>
      </c>
    </row>
    <row r="31" spans="1:7" ht="15">
      <c r="A31" s="245">
        <v>194321054700</v>
      </c>
      <c r="B31" s="246" t="s">
        <v>142</v>
      </c>
      <c r="C31" s="246" t="s">
        <v>384</v>
      </c>
      <c r="D31" s="246" t="s">
        <v>385</v>
      </c>
      <c r="E31" s="247">
        <v>140</v>
      </c>
      <c r="F31" s="248"/>
      <c r="G31" s="110">
        <f t="shared" si="0"/>
        <v>0</v>
      </c>
    </row>
    <row r="32" spans="1:7" ht="15">
      <c r="A32" s="245">
        <v>194321055000</v>
      </c>
      <c r="B32" s="246" t="s">
        <v>143</v>
      </c>
      <c r="C32" s="246" t="s">
        <v>384</v>
      </c>
      <c r="D32" s="246" t="s">
        <v>385</v>
      </c>
      <c r="E32" s="247">
        <v>250</v>
      </c>
      <c r="F32" s="248"/>
      <c r="G32" s="110">
        <f t="shared" si="0"/>
        <v>0</v>
      </c>
    </row>
    <row r="33" spans="1:7" ht="15">
      <c r="A33" s="245">
        <v>7401019051300</v>
      </c>
      <c r="B33" s="246" t="s">
        <v>2</v>
      </c>
      <c r="C33" s="246" t="s">
        <v>386</v>
      </c>
      <c r="D33" s="246" t="s">
        <v>387</v>
      </c>
      <c r="E33" s="247">
        <v>7000</v>
      </c>
      <c r="F33" s="248"/>
      <c r="G33" s="110">
        <f t="shared" si="0"/>
        <v>0</v>
      </c>
    </row>
    <row r="34" spans="1:7" ht="15">
      <c r="A34" s="245">
        <v>7401019051400</v>
      </c>
      <c r="B34" s="246" t="s">
        <v>3</v>
      </c>
      <c r="C34" s="246" t="s">
        <v>386</v>
      </c>
      <c r="D34" s="246" t="s">
        <v>387</v>
      </c>
      <c r="E34" s="247">
        <v>7500</v>
      </c>
      <c r="F34" s="248"/>
      <c r="G34" s="110">
        <f t="shared" si="0"/>
        <v>0</v>
      </c>
    </row>
    <row r="35" spans="1:7" ht="15">
      <c r="A35" s="245">
        <v>7401019051500</v>
      </c>
      <c r="B35" s="246" t="s">
        <v>53</v>
      </c>
      <c r="C35" s="246" t="s">
        <v>386</v>
      </c>
      <c r="D35" s="246" t="s">
        <v>387</v>
      </c>
      <c r="E35" s="247">
        <v>7000</v>
      </c>
      <c r="F35" s="248"/>
      <c r="G35" s="110">
        <f t="shared" si="0"/>
        <v>0</v>
      </c>
    </row>
    <row r="36" spans="1:7" ht="15">
      <c r="A36" s="245">
        <v>7401019051600</v>
      </c>
      <c r="B36" s="246" t="s">
        <v>154</v>
      </c>
      <c r="C36" s="246" t="s">
        <v>390</v>
      </c>
      <c r="D36" s="246" t="s">
        <v>391</v>
      </c>
      <c r="E36" s="247">
        <v>600</v>
      </c>
      <c r="F36" s="248"/>
      <c r="G36" s="110">
        <f t="shared" si="0"/>
        <v>0</v>
      </c>
    </row>
    <row r="37" spans="1:7" ht="15">
      <c r="A37" s="245">
        <v>7401019051700</v>
      </c>
      <c r="B37" s="246" t="s">
        <v>29</v>
      </c>
      <c r="C37" s="246" t="s">
        <v>390</v>
      </c>
      <c r="D37" s="246" t="s">
        <v>391</v>
      </c>
      <c r="E37" s="247">
        <v>1000</v>
      </c>
      <c r="F37" s="248"/>
      <c r="G37" s="110">
        <f t="shared" si="0"/>
        <v>0</v>
      </c>
    </row>
    <row r="38" spans="1:7" ht="15">
      <c r="A38" s="245">
        <v>7401021018000</v>
      </c>
      <c r="B38" s="246" t="s">
        <v>149</v>
      </c>
      <c r="C38" s="246" t="s">
        <v>386</v>
      </c>
      <c r="D38" s="246" t="s">
        <v>387</v>
      </c>
      <c r="E38" s="247">
        <v>2500</v>
      </c>
      <c r="F38" s="248"/>
      <c r="G38" s="110">
        <f t="shared" si="0"/>
        <v>0</v>
      </c>
    </row>
    <row r="39" spans="1:7" ht="15">
      <c r="A39" s="245">
        <v>7401021018100</v>
      </c>
      <c r="B39" s="246" t="s">
        <v>13</v>
      </c>
      <c r="C39" s="246" t="s">
        <v>386</v>
      </c>
      <c r="D39" s="246" t="s">
        <v>387</v>
      </c>
      <c r="E39" s="247">
        <v>7000</v>
      </c>
      <c r="F39" s="248"/>
      <c r="G39" s="110">
        <f t="shared" si="0"/>
        <v>0</v>
      </c>
    </row>
    <row r="40" spans="1:7" ht="15">
      <c r="A40" s="245">
        <v>7401022021400</v>
      </c>
      <c r="B40" s="246" t="s">
        <v>14</v>
      </c>
      <c r="C40" s="246" t="s">
        <v>386</v>
      </c>
      <c r="D40" s="246" t="s">
        <v>387</v>
      </c>
      <c r="E40" s="247">
        <v>1000</v>
      </c>
      <c r="F40" s="248"/>
      <c r="G40" s="110">
        <f t="shared" si="0"/>
        <v>0</v>
      </c>
    </row>
    <row r="41" spans="1:7" ht="15">
      <c r="A41" s="245">
        <v>21260020700001</v>
      </c>
      <c r="B41" s="246" t="s">
        <v>158</v>
      </c>
      <c r="C41" s="246" t="s">
        <v>394</v>
      </c>
      <c r="D41" s="246" t="s">
        <v>395</v>
      </c>
      <c r="E41" s="247">
        <v>50</v>
      </c>
      <c r="F41" s="248"/>
      <c r="G41" s="110">
        <f t="shared" si="0"/>
        <v>0</v>
      </c>
    </row>
    <row r="42" spans="1:7" ht="15">
      <c r="A42" s="245">
        <v>21260020800001</v>
      </c>
      <c r="B42" s="246" t="s">
        <v>79</v>
      </c>
      <c r="C42" s="246" t="s">
        <v>394</v>
      </c>
      <c r="D42" s="246" t="s">
        <v>395</v>
      </c>
      <c r="E42" s="247">
        <v>100</v>
      </c>
      <c r="F42" s="248"/>
      <c r="G42" s="110">
        <f t="shared" si="0"/>
        <v>0</v>
      </c>
    </row>
    <row r="43" spans="1:7" ht="15">
      <c r="A43" s="245">
        <v>21260022600001</v>
      </c>
      <c r="B43" s="246" t="s">
        <v>153</v>
      </c>
      <c r="C43" s="246" t="s">
        <v>384</v>
      </c>
      <c r="D43" s="246" t="s">
        <v>385</v>
      </c>
      <c r="E43" s="247">
        <v>50</v>
      </c>
      <c r="F43" s="248"/>
      <c r="G43" s="110">
        <f t="shared" si="0"/>
        <v>0</v>
      </c>
    </row>
    <row r="44" spans="1:7" ht="15">
      <c r="A44" s="245">
        <v>60002070830006</v>
      </c>
      <c r="B44" s="246" t="s">
        <v>139</v>
      </c>
      <c r="C44" s="246" t="s">
        <v>396</v>
      </c>
      <c r="D44" s="246" t="s">
        <v>397</v>
      </c>
      <c r="E44" s="247">
        <v>50</v>
      </c>
      <c r="F44" s="248"/>
      <c r="G44" s="110">
        <f t="shared" si="0"/>
        <v>0</v>
      </c>
    </row>
    <row r="45" spans="1:7" ht="15">
      <c r="A45" s="245">
        <v>60002071260006</v>
      </c>
      <c r="B45" s="246" t="s">
        <v>400</v>
      </c>
      <c r="C45" s="246" t="s">
        <v>384</v>
      </c>
      <c r="D45" s="246" t="s">
        <v>385</v>
      </c>
      <c r="E45" s="247">
        <v>50</v>
      </c>
      <c r="F45" s="248"/>
      <c r="G45" s="110">
        <f t="shared" si="0"/>
        <v>0</v>
      </c>
    </row>
    <row r="46" spans="1:7" ht="15">
      <c r="A46" s="245">
        <v>80002000630008</v>
      </c>
      <c r="B46" s="246" t="s">
        <v>66</v>
      </c>
      <c r="C46" s="246" t="s">
        <v>398</v>
      </c>
      <c r="D46" s="246" t="s">
        <v>399</v>
      </c>
      <c r="E46" s="247">
        <v>50</v>
      </c>
      <c r="F46" s="248"/>
      <c r="G46" s="110">
        <f t="shared" si="0"/>
        <v>0</v>
      </c>
    </row>
    <row r="47" spans="1:7" ht="15">
      <c r="A47" s="245">
        <v>21270111700001</v>
      </c>
      <c r="B47" s="246" t="s">
        <v>161</v>
      </c>
      <c r="C47" s="246" t="s">
        <v>384</v>
      </c>
      <c r="D47" s="246" t="s">
        <v>385</v>
      </c>
      <c r="E47" s="247">
        <v>70</v>
      </c>
      <c r="F47" s="248"/>
      <c r="G47" s="110">
        <f t="shared" si="0"/>
        <v>0</v>
      </c>
    </row>
    <row r="48" spans="1:7" ht="15">
      <c r="A48" s="245">
        <v>70032014420007</v>
      </c>
      <c r="B48" s="246" t="s">
        <v>60</v>
      </c>
      <c r="C48" s="246" t="s">
        <v>407</v>
      </c>
      <c r="D48" s="246" t="s">
        <v>408</v>
      </c>
      <c r="E48" s="247">
        <v>50</v>
      </c>
      <c r="F48" s="248"/>
      <c r="G48" s="110">
        <f t="shared" si="0"/>
        <v>0</v>
      </c>
    </row>
    <row r="49" spans="1:7" ht="15">
      <c r="A49" s="245">
        <v>70032014440007</v>
      </c>
      <c r="B49" s="246" t="s">
        <v>410</v>
      </c>
      <c r="C49" s="246" t="s">
        <v>407</v>
      </c>
      <c r="D49" s="246" t="s">
        <v>408</v>
      </c>
      <c r="E49" s="247">
        <v>50</v>
      </c>
      <c r="F49" s="248"/>
      <c r="G49" s="110">
        <f t="shared" si="0"/>
        <v>0</v>
      </c>
    </row>
    <row r="50" spans="1:7" ht="15">
      <c r="A50" s="245">
        <v>70032014460007</v>
      </c>
      <c r="B50" s="246" t="s">
        <v>409</v>
      </c>
      <c r="C50" s="246" t="s">
        <v>407</v>
      </c>
      <c r="D50" s="246" t="s">
        <v>408</v>
      </c>
      <c r="E50" s="247">
        <v>400</v>
      </c>
      <c r="F50" s="248"/>
      <c r="G50" s="110">
        <f t="shared" si="0"/>
        <v>0</v>
      </c>
    </row>
    <row r="51" spans="1:7" ht="15">
      <c r="A51" s="245">
        <v>70032014480007</v>
      </c>
      <c r="B51" s="246" t="s">
        <v>411</v>
      </c>
      <c r="C51" s="246" t="s">
        <v>407</v>
      </c>
      <c r="D51" s="246" t="s">
        <v>408</v>
      </c>
      <c r="E51" s="247">
        <v>50</v>
      </c>
      <c r="F51" s="248"/>
      <c r="G51" s="110">
        <f t="shared" si="0"/>
        <v>0</v>
      </c>
    </row>
    <row r="52" spans="1:7" ht="15">
      <c r="A52" s="245">
        <v>60002071180006</v>
      </c>
      <c r="B52" s="246" t="s">
        <v>412</v>
      </c>
      <c r="C52" s="246" t="s">
        <v>384</v>
      </c>
      <c r="D52" s="246" t="s">
        <v>385</v>
      </c>
      <c r="E52" s="247">
        <v>50</v>
      </c>
      <c r="F52" s="248"/>
      <c r="G52" s="110">
        <f t="shared" si="0"/>
        <v>0</v>
      </c>
    </row>
    <row r="53" spans="1:7" ht="15">
      <c r="A53" s="245">
        <v>60002070240006</v>
      </c>
      <c r="B53" s="246" t="s">
        <v>410</v>
      </c>
      <c r="C53" s="246" t="s">
        <v>384</v>
      </c>
      <c r="D53" s="246" t="s">
        <v>385</v>
      </c>
      <c r="E53" s="247">
        <v>50</v>
      </c>
      <c r="F53" s="248"/>
      <c r="G53" s="110">
        <f t="shared" si="0"/>
        <v>0</v>
      </c>
    </row>
    <row r="54" spans="1:7" ht="15.75" thickBot="1">
      <c r="A54" s="249">
        <v>60002067710006</v>
      </c>
      <c r="B54" s="250" t="s">
        <v>66</v>
      </c>
      <c r="C54" s="250" t="s">
        <v>388</v>
      </c>
      <c r="D54" s="250" t="s">
        <v>389</v>
      </c>
      <c r="E54" s="251">
        <v>50</v>
      </c>
      <c r="F54" s="252"/>
      <c r="G54" s="111">
        <f t="shared" si="0"/>
        <v>0</v>
      </c>
    </row>
    <row r="55" spans="1:7" ht="15.75" thickBot="1">
      <c r="A55" s="240"/>
      <c r="B55" s="241"/>
      <c r="C55" s="241"/>
      <c r="D55" s="241"/>
      <c r="E55" s="242"/>
      <c r="F55" s="243"/>
      <c r="G55" s="218"/>
    </row>
    <row r="56" spans="1:7" ht="15.75" thickBot="1">
      <c r="A56" s="284" t="s">
        <v>202</v>
      </c>
      <c r="B56" s="285"/>
      <c r="C56" s="285"/>
      <c r="D56" s="285"/>
      <c r="E56" s="285"/>
      <c r="F56" s="285"/>
      <c r="G56" s="219">
        <f>SUM(G7:G54)</f>
        <v>0</v>
      </c>
    </row>
    <row r="57" spans="6:7" ht="15">
      <c r="F57" s="244"/>
      <c r="G57" s="244"/>
    </row>
  </sheetData>
  <sheetProtection password="CC3D" sheet="1"/>
  <mergeCells count="1">
    <mergeCell ref="A56:F56"/>
  </mergeCells>
  <conditionalFormatting sqref="A6">
    <cfRule type="cellIs" priority="5" dxfId="32" operator="equal" stopIfTrue="1">
      <formula>0</formula>
    </cfRule>
  </conditionalFormatting>
  <conditionalFormatting sqref="C6">
    <cfRule type="cellIs" priority="4" dxfId="32" operator="equal" stopIfTrue="1">
      <formula>0</formula>
    </cfRule>
  </conditionalFormatting>
  <conditionalFormatting sqref="D6">
    <cfRule type="cellIs" priority="3" dxfId="32" operator="equal" stopIfTrue="1">
      <formula>0</formula>
    </cfRule>
  </conditionalFormatting>
  <conditionalFormatting sqref="B6">
    <cfRule type="cellIs" priority="2" dxfId="32" operator="equal" stopIfTrue="1">
      <formula>0</formula>
    </cfRule>
  </conditionalFormatting>
  <conditionalFormatting sqref="C2:C4">
    <cfRule type="cellIs" priority="1" dxfId="31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36"/>
  <sheetViews>
    <sheetView tabSelected="1" zoomScalePageLayoutView="0" workbookViewId="0" topLeftCell="A1">
      <selection activeCell="K18" sqref="K18"/>
    </sheetView>
  </sheetViews>
  <sheetFormatPr defaultColWidth="9.140625" defaultRowHeight="15"/>
  <cols>
    <col min="1" max="1" width="15.140625" style="26" bestFit="1" customWidth="1"/>
    <col min="2" max="2" width="15.57421875" style="26" bestFit="1" customWidth="1"/>
    <col min="3" max="5" width="21.7109375" style="26" customWidth="1"/>
    <col min="6" max="6" width="12.8515625" style="26" bestFit="1" customWidth="1"/>
    <col min="7" max="7" width="13.57421875" style="26" customWidth="1"/>
    <col min="8" max="8" width="12.00390625" style="26" customWidth="1"/>
  </cols>
  <sheetData>
    <row r="1" ht="15.75" thickBot="1"/>
    <row r="2" spans="1:8" ht="45.75" thickBot="1">
      <c r="A2" s="260" t="s">
        <v>190</v>
      </c>
      <c r="B2" s="261" t="s">
        <v>192</v>
      </c>
      <c r="C2" s="262" t="s">
        <v>519</v>
      </c>
      <c r="D2" s="262" t="s">
        <v>520</v>
      </c>
      <c r="E2" s="262" t="s">
        <v>521</v>
      </c>
      <c r="F2" s="263" t="s">
        <v>490</v>
      </c>
      <c r="G2" s="264" t="s">
        <v>194</v>
      </c>
      <c r="H2" s="265" t="s">
        <v>195</v>
      </c>
    </row>
    <row r="3" spans="1:8" ht="15">
      <c r="A3" s="220">
        <v>137141086500</v>
      </c>
      <c r="B3" s="222" t="s">
        <v>75</v>
      </c>
      <c r="C3" s="258" t="s">
        <v>500</v>
      </c>
      <c r="D3" s="258" t="s">
        <v>78</v>
      </c>
      <c r="E3" s="259">
        <v>304</v>
      </c>
      <c r="F3" s="222">
        <v>100</v>
      </c>
      <c r="G3" s="223"/>
      <c r="H3" s="224">
        <f>F3*G3</f>
        <v>0</v>
      </c>
    </row>
    <row r="4" spans="1:8" ht="15">
      <c r="A4" s="112">
        <v>137141089100</v>
      </c>
      <c r="B4" s="114" t="s">
        <v>79</v>
      </c>
      <c r="C4" s="118" t="s">
        <v>501</v>
      </c>
      <c r="D4" s="118" t="s">
        <v>80</v>
      </c>
      <c r="E4" s="118" t="s">
        <v>502</v>
      </c>
      <c r="F4" s="114">
        <v>100</v>
      </c>
      <c r="G4" s="108"/>
      <c r="H4" s="110">
        <f aca="true" t="shared" si="0" ref="H4:H34">F4*G4</f>
        <v>0</v>
      </c>
    </row>
    <row r="5" spans="1:8" ht="15">
      <c r="A5" s="112">
        <v>137141100100</v>
      </c>
      <c r="B5" s="114" t="s">
        <v>81</v>
      </c>
      <c r="C5" s="118" t="s">
        <v>503</v>
      </c>
      <c r="D5" s="118" t="s">
        <v>82</v>
      </c>
      <c r="E5" s="118" t="s">
        <v>504</v>
      </c>
      <c r="F5" s="114">
        <v>100</v>
      </c>
      <c r="G5" s="108"/>
      <c r="H5" s="110">
        <f t="shared" si="0"/>
        <v>0</v>
      </c>
    </row>
    <row r="6" spans="1:8" ht="15">
      <c r="A6" s="112">
        <v>137141119000</v>
      </c>
      <c r="B6" s="114" t="s">
        <v>84</v>
      </c>
      <c r="C6" s="118" t="s">
        <v>503</v>
      </c>
      <c r="D6" s="118" t="s">
        <v>82</v>
      </c>
      <c r="E6" s="118" t="s">
        <v>504</v>
      </c>
      <c r="F6" s="114">
        <v>500</v>
      </c>
      <c r="G6" s="108"/>
      <c r="H6" s="110">
        <f t="shared" si="0"/>
        <v>0</v>
      </c>
    </row>
    <row r="7" spans="1:8" ht="15">
      <c r="A7" s="112">
        <v>137141086100</v>
      </c>
      <c r="B7" s="114" t="s">
        <v>56</v>
      </c>
      <c r="C7" s="118" t="s">
        <v>500</v>
      </c>
      <c r="D7" s="118" t="s">
        <v>78</v>
      </c>
      <c r="E7" s="119">
        <v>304</v>
      </c>
      <c r="F7" s="114">
        <v>400</v>
      </c>
      <c r="G7" s="108"/>
      <c r="H7" s="110">
        <f t="shared" si="0"/>
        <v>0</v>
      </c>
    </row>
    <row r="8" spans="1:8" ht="15">
      <c r="A8" s="112">
        <v>137141041700</v>
      </c>
      <c r="B8" s="114" t="s">
        <v>73</v>
      </c>
      <c r="C8" s="118" t="s">
        <v>500</v>
      </c>
      <c r="D8" s="118" t="s">
        <v>78</v>
      </c>
      <c r="E8" s="119">
        <v>304</v>
      </c>
      <c r="F8" s="114">
        <v>400</v>
      </c>
      <c r="G8" s="108"/>
      <c r="H8" s="110">
        <f t="shared" si="0"/>
        <v>0</v>
      </c>
    </row>
    <row r="9" spans="1:8" ht="15">
      <c r="A9" s="112">
        <v>137141104200</v>
      </c>
      <c r="B9" s="114" t="s">
        <v>83</v>
      </c>
      <c r="C9" s="118" t="s">
        <v>505</v>
      </c>
      <c r="D9" s="118" t="s">
        <v>506</v>
      </c>
      <c r="E9" s="119">
        <v>321</v>
      </c>
      <c r="F9" s="114">
        <v>2000</v>
      </c>
      <c r="G9" s="108"/>
      <c r="H9" s="110">
        <f t="shared" si="0"/>
        <v>0</v>
      </c>
    </row>
    <row r="10" spans="1:8" ht="15">
      <c r="A10" s="112">
        <v>7401020073900</v>
      </c>
      <c r="B10" s="114" t="s">
        <v>6</v>
      </c>
      <c r="C10" s="118" t="s">
        <v>503</v>
      </c>
      <c r="D10" s="118" t="s">
        <v>82</v>
      </c>
      <c r="E10" s="118" t="s">
        <v>504</v>
      </c>
      <c r="F10" s="114">
        <v>400</v>
      </c>
      <c r="G10" s="108"/>
      <c r="H10" s="110">
        <f t="shared" si="0"/>
        <v>0</v>
      </c>
    </row>
    <row r="11" spans="1:8" ht="15">
      <c r="A11" s="112">
        <v>137141080000</v>
      </c>
      <c r="B11" s="114" t="s">
        <v>73</v>
      </c>
      <c r="C11" s="118" t="s">
        <v>500</v>
      </c>
      <c r="D11" s="118" t="s">
        <v>78</v>
      </c>
      <c r="E11" s="119">
        <v>304</v>
      </c>
      <c r="F11" s="114">
        <v>300</v>
      </c>
      <c r="G11" s="108"/>
      <c r="H11" s="110">
        <f t="shared" si="0"/>
        <v>0</v>
      </c>
    </row>
    <row r="12" spans="1:8" ht="15">
      <c r="A12" s="112">
        <v>137141065300</v>
      </c>
      <c r="B12" s="114" t="s">
        <v>74</v>
      </c>
      <c r="C12" s="118" t="s">
        <v>500</v>
      </c>
      <c r="D12" s="118" t="s">
        <v>78</v>
      </c>
      <c r="E12" s="119">
        <v>304</v>
      </c>
      <c r="F12" s="114">
        <v>400</v>
      </c>
      <c r="G12" s="108"/>
      <c r="H12" s="110">
        <f t="shared" si="0"/>
        <v>0</v>
      </c>
    </row>
    <row r="13" spans="1:8" ht="15">
      <c r="A13" s="112">
        <v>7490001155100</v>
      </c>
      <c r="B13" s="114" t="s">
        <v>53</v>
      </c>
      <c r="C13" s="118" t="s">
        <v>500</v>
      </c>
      <c r="D13" s="118" t="s">
        <v>78</v>
      </c>
      <c r="E13" s="119">
        <v>304</v>
      </c>
      <c r="F13" s="114">
        <v>300</v>
      </c>
      <c r="G13" s="108"/>
      <c r="H13" s="110">
        <f t="shared" si="0"/>
        <v>0</v>
      </c>
    </row>
    <row r="14" spans="1:8" ht="15">
      <c r="A14" s="112">
        <v>7401019049200</v>
      </c>
      <c r="B14" s="114" t="s">
        <v>148</v>
      </c>
      <c r="C14" s="118" t="s">
        <v>500</v>
      </c>
      <c r="D14" s="118" t="s">
        <v>78</v>
      </c>
      <c r="E14" s="119">
        <v>304</v>
      </c>
      <c r="F14" s="114">
        <v>300</v>
      </c>
      <c r="G14" s="108"/>
      <c r="H14" s="110">
        <f t="shared" si="0"/>
        <v>0</v>
      </c>
    </row>
    <row r="15" spans="1:8" ht="15">
      <c r="A15" s="112">
        <v>7401019049600</v>
      </c>
      <c r="B15" s="114" t="s">
        <v>149</v>
      </c>
      <c r="C15" s="118" t="s">
        <v>500</v>
      </c>
      <c r="D15" s="118" t="s">
        <v>78</v>
      </c>
      <c r="E15" s="119">
        <v>304</v>
      </c>
      <c r="F15" s="114">
        <v>700</v>
      </c>
      <c r="G15" s="108"/>
      <c r="H15" s="110">
        <f t="shared" si="0"/>
        <v>0</v>
      </c>
    </row>
    <row r="16" spans="1:8" ht="15">
      <c r="A16" s="112">
        <v>7401053010300</v>
      </c>
      <c r="B16" s="114" t="s">
        <v>158</v>
      </c>
      <c r="C16" s="118" t="s">
        <v>500</v>
      </c>
      <c r="D16" s="118" t="s">
        <v>78</v>
      </c>
      <c r="E16" s="119">
        <v>304</v>
      </c>
      <c r="F16" s="114">
        <v>200</v>
      </c>
      <c r="G16" s="108"/>
      <c r="H16" s="110">
        <f t="shared" si="0"/>
        <v>0</v>
      </c>
    </row>
    <row r="17" spans="1:8" ht="15">
      <c r="A17" s="112">
        <v>7401019050400</v>
      </c>
      <c r="B17" s="114" t="s">
        <v>8</v>
      </c>
      <c r="C17" s="118" t="s">
        <v>500</v>
      </c>
      <c r="D17" s="118" t="s">
        <v>78</v>
      </c>
      <c r="E17" s="119">
        <v>304</v>
      </c>
      <c r="F17" s="114">
        <v>200</v>
      </c>
      <c r="G17" s="108"/>
      <c r="H17" s="110">
        <f t="shared" si="0"/>
        <v>0</v>
      </c>
    </row>
    <row r="18" spans="1:8" ht="15">
      <c r="A18" s="112">
        <v>7401034004400</v>
      </c>
      <c r="B18" s="114" t="s">
        <v>157</v>
      </c>
      <c r="C18" s="118" t="s">
        <v>500</v>
      </c>
      <c r="D18" s="118" t="s">
        <v>78</v>
      </c>
      <c r="E18" s="119">
        <v>304</v>
      </c>
      <c r="F18" s="114">
        <v>1200</v>
      </c>
      <c r="G18" s="108"/>
      <c r="H18" s="110">
        <f t="shared" si="0"/>
        <v>0</v>
      </c>
    </row>
    <row r="19" spans="1:8" ht="15">
      <c r="A19" s="112">
        <v>7401061004100</v>
      </c>
      <c r="B19" s="114" t="s">
        <v>159</v>
      </c>
      <c r="C19" s="118" t="s">
        <v>500</v>
      </c>
      <c r="D19" s="118" t="s">
        <v>78</v>
      </c>
      <c r="E19" s="119">
        <v>304</v>
      </c>
      <c r="F19" s="114">
        <v>100</v>
      </c>
      <c r="G19" s="108"/>
      <c r="H19" s="110">
        <f t="shared" si="0"/>
        <v>0</v>
      </c>
    </row>
    <row r="20" spans="1:8" ht="15">
      <c r="A20" s="112">
        <v>137141086200</v>
      </c>
      <c r="B20" s="114" t="s">
        <v>56</v>
      </c>
      <c r="C20" s="118" t="s">
        <v>507</v>
      </c>
      <c r="D20" s="118" t="s">
        <v>508</v>
      </c>
      <c r="E20" s="118" t="s">
        <v>509</v>
      </c>
      <c r="F20" s="114">
        <v>1700</v>
      </c>
      <c r="G20" s="108"/>
      <c r="H20" s="110">
        <f t="shared" si="0"/>
        <v>0</v>
      </c>
    </row>
    <row r="21" spans="1:8" ht="15">
      <c r="A21" s="112">
        <v>137141041600</v>
      </c>
      <c r="B21" s="114" t="s">
        <v>73</v>
      </c>
      <c r="C21" s="118" t="s">
        <v>500</v>
      </c>
      <c r="D21" s="118" t="s">
        <v>78</v>
      </c>
      <c r="E21" s="119">
        <v>304</v>
      </c>
      <c r="F21" s="114">
        <v>800</v>
      </c>
      <c r="G21" s="108"/>
      <c r="H21" s="110">
        <f t="shared" si="0"/>
        <v>0</v>
      </c>
    </row>
    <row r="22" spans="1:8" ht="15">
      <c r="A22" s="112">
        <v>60002034550006</v>
      </c>
      <c r="B22" s="114" t="s">
        <v>162</v>
      </c>
      <c r="C22" s="118" t="s">
        <v>500</v>
      </c>
      <c r="D22" s="118" t="s">
        <v>78</v>
      </c>
      <c r="E22" s="119">
        <v>304</v>
      </c>
      <c r="F22" s="114">
        <v>100</v>
      </c>
      <c r="G22" s="108"/>
      <c r="H22" s="110">
        <f t="shared" si="0"/>
        <v>0</v>
      </c>
    </row>
    <row r="23" spans="1:8" ht="15">
      <c r="A23" s="112">
        <v>60002053240006</v>
      </c>
      <c r="B23" s="114" t="s">
        <v>170</v>
      </c>
      <c r="C23" s="118" t="s">
        <v>500</v>
      </c>
      <c r="D23" s="118" t="s">
        <v>78</v>
      </c>
      <c r="E23" s="119">
        <v>304</v>
      </c>
      <c r="F23" s="114">
        <v>100</v>
      </c>
      <c r="G23" s="108"/>
      <c r="H23" s="110">
        <f t="shared" si="0"/>
        <v>0</v>
      </c>
    </row>
    <row r="24" spans="1:8" ht="15">
      <c r="A24" s="112">
        <v>60002053260006</v>
      </c>
      <c r="B24" s="114" t="s">
        <v>171</v>
      </c>
      <c r="C24" s="118" t="s">
        <v>500</v>
      </c>
      <c r="D24" s="118" t="s">
        <v>78</v>
      </c>
      <c r="E24" s="119">
        <v>304</v>
      </c>
      <c r="F24" s="114">
        <v>100</v>
      </c>
      <c r="G24" s="108"/>
      <c r="H24" s="110">
        <f t="shared" si="0"/>
        <v>0</v>
      </c>
    </row>
    <row r="25" spans="1:8" ht="15">
      <c r="A25" s="112">
        <v>60002054840006</v>
      </c>
      <c r="B25" s="114" t="s">
        <v>172</v>
      </c>
      <c r="C25" s="118" t="s">
        <v>500</v>
      </c>
      <c r="D25" s="118" t="s">
        <v>78</v>
      </c>
      <c r="E25" s="119">
        <v>304</v>
      </c>
      <c r="F25" s="114">
        <v>100</v>
      </c>
      <c r="G25" s="108"/>
      <c r="H25" s="110">
        <f t="shared" si="0"/>
        <v>0</v>
      </c>
    </row>
    <row r="26" spans="1:8" ht="15">
      <c r="A26" s="112">
        <v>60002057330006</v>
      </c>
      <c r="B26" s="114" t="s">
        <v>173</v>
      </c>
      <c r="C26" s="118" t="s">
        <v>500</v>
      </c>
      <c r="D26" s="118" t="s">
        <v>78</v>
      </c>
      <c r="E26" s="119">
        <v>304</v>
      </c>
      <c r="F26" s="114">
        <v>100</v>
      </c>
      <c r="G26" s="108"/>
      <c r="H26" s="110">
        <f t="shared" si="0"/>
        <v>0</v>
      </c>
    </row>
    <row r="27" spans="1:8" ht="15">
      <c r="A27" s="112">
        <v>60002071500006</v>
      </c>
      <c r="B27" s="114" t="s">
        <v>178</v>
      </c>
      <c r="C27" s="118" t="s">
        <v>500</v>
      </c>
      <c r="D27" s="118" t="s">
        <v>78</v>
      </c>
      <c r="E27" s="119">
        <v>304</v>
      </c>
      <c r="F27" s="114">
        <v>100</v>
      </c>
      <c r="G27" s="108"/>
      <c r="H27" s="110">
        <f t="shared" si="0"/>
        <v>0</v>
      </c>
    </row>
    <row r="28" spans="1:8" ht="15">
      <c r="A28" s="112">
        <v>60002071510006</v>
      </c>
      <c r="B28" s="114" t="s">
        <v>179</v>
      </c>
      <c r="C28" s="118" t="s">
        <v>500</v>
      </c>
      <c r="D28" s="118" t="s">
        <v>78</v>
      </c>
      <c r="E28" s="119">
        <v>304</v>
      </c>
      <c r="F28" s="114">
        <v>100</v>
      </c>
      <c r="G28" s="108"/>
      <c r="H28" s="110">
        <f t="shared" si="0"/>
        <v>0</v>
      </c>
    </row>
    <row r="29" spans="1:8" ht="15">
      <c r="A29" s="112">
        <v>60002070220006</v>
      </c>
      <c r="B29" s="114" t="s">
        <v>175</v>
      </c>
      <c r="C29" s="118" t="s">
        <v>500</v>
      </c>
      <c r="D29" s="118" t="s">
        <v>78</v>
      </c>
      <c r="E29" s="119">
        <v>304</v>
      </c>
      <c r="F29" s="114">
        <v>100</v>
      </c>
      <c r="G29" s="108"/>
      <c r="H29" s="110">
        <f t="shared" si="0"/>
        <v>0</v>
      </c>
    </row>
    <row r="30" spans="1:8" ht="15">
      <c r="A30" s="112">
        <v>21530430300001</v>
      </c>
      <c r="B30" s="114" t="s">
        <v>166</v>
      </c>
      <c r="C30" s="118" t="s">
        <v>505</v>
      </c>
      <c r="D30" s="118" t="s">
        <v>506</v>
      </c>
      <c r="E30" s="119">
        <v>321</v>
      </c>
      <c r="F30" s="114">
        <v>100</v>
      </c>
      <c r="G30" s="108"/>
      <c r="H30" s="110">
        <f t="shared" si="0"/>
        <v>0</v>
      </c>
    </row>
    <row r="31" spans="1:8" ht="15">
      <c r="A31" s="112">
        <v>21530430400001</v>
      </c>
      <c r="B31" s="114" t="s">
        <v>162</v>
      </c>
      <c r="C31" s="118" t="s">
        <v>505</v>
      </c>
      <c r="D31" s="118" t="s">
        <v>506</v>
      </c>
      <c r="E31" s="119">
        <v>321</v>
      </c>
      <c r="F31" s="114">
        <v>100</v>
      </c>
      <c r="G31" s="108"/>
      <c r="H31" s="110"/>
    </row>
    <row r="32" spans="1:8" ht="15">
      <c r="A32" s="112">
        <v>137141039500</v>
      </c>
      <c r="B32" s="114" t="s">
        <v>72</v>
      </c>
      <c r="C32" s="118" t="s">
        <v>500</v>
      </c>
      <c r="D32" s="118" t="s">
        <v>78</v>
      </c>
      <c r="E32" s="119">
        <v>304</v>
      </c>
      <c r="F32" s="114">
        <v>400</v>
      </c>
      <c r="G32" s="108"/>
      <c r="H32" s="110">
        <f t="shared" si="0"/>
        <v>0</v>
      </c>
    </row>
    <row r="33" spans="1:8" ht="15">
      <c r="A33" s="112">
        <v>60002071570006</v>
      </c>
      <c r="B33" s="114" t="s">
        <v>87</v>
      </c>
      <c r="C33" s="118" t="s">
        <v>500</v>
      </c>
      <c r="D33" s="118" t="s">
        <v>78</v>
      </c>
      <c r="E33" s="119">
        <v>304</v>
      </c>
      <c r="F33" s="114">
        <v>100</v>
      </c>
      <c r="G33" s="108"/>
      <c r="H33" s="110">
        <f t="shared" si="0"/>
        <v>0</v>
      </c>
    </row>
    <row r="34" spans="1:8" ht="15.75" thickBot="1">
      <c r="A34" s="115">
        <v>60002052780006</v>
      </c>
      <c r="B34" s="117" t="s">
        <v>169</v>
      </c>
      <c r="C34" s="256" t="s">
        <v>500</v>
      </c>
      <c r="D34" s="256" t="s">
        <v>78</v>
      </c>
      <c r="E34" s="257">
        <v>304</v>
      </c>
      <c r="F34" s="117">
        <v>100</v>
      </c>
      <c r="G34" s="109"/>
      <c r="H34" s="111">
        <f t="shared" si="0"/>
        <v>0</v>
      </c>
    </row>
    <row r="35" spans="1:8" ht="15.75" thickBot="1">
      <c r="A35" s="214"/>
      <c r="B35" s="216"/>
      <c r="C35" s="253"/>
      <c r="D35" s="253"/>
      <c r="E35" s="254"/>
      <c r="F35" s="216"/>
      <c r="G35" s="217"/>
      <c r="H35" s="218"/>
    </row>
    <row r="36" spans="1:8" ht="15.75" thickBot="1">
      <c r="A36" s="284" t="s">
        <v>202</v>
      </c>
      <c r="B36" s="285"/>
      <c r="C36" s="285"/>
      <c r="D36" s="285"/>
      <c r="E36" s="285"/>
      <c r="F36" s="285"/>
      <c r="G36" s="285"/>
      <c r="H36" s="255">
        <f>SUM(H3:H34)</f>
        <v>0</v>
      </c>
    </row>
  </sheetData>
  <sheetProtection password="CC3D" sheet="1"/>
  <mergeCells count="1">
    <mergeCell ref="A36:G36"/>
  </mergeCells>
  <conditionalFormatting sqref="A2">
    <cfRule type="cellIs" priority="2" dxfId="32" operator="equal" stopIfTrue="1">
      <formula>0</formula>
    </cfRule>
  </conditionalFormatting>
  <conditionalFormatting sqref="B2">
    <cfRule type="cellIs" priority="1" dxfId="32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Zaoral Bronislav</dc:creator>
  <cp:keywords/>
  <dc:description/>
  <cp:lastModifiedBy>hajnikova.v</cp:lastModifiedBy>
  <cp:lastPrinted>2012-06-15T07:39:51Z</cp:lastPrinted>
  <dcterms:created xsi:type="dcterms:W3CDTF">2012-06-01T08:25:29Z</dcterms:created>
  <dcterms:modified xsi:type="dcterms:W3CDTF">2012-08-15T07:02:30Z</dcterms:modified>
  <cp:category/>
  <cp:version/>
  <cp:contentType/>
  <cp:contentStatus/>
  <cp:revision>1</cp:revision>
</cp:coreProperties>
</file>